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8920" yWindow="-120" windowWidth="29040" windowHeight="18240"/>
  </bookViews>
  <sheets>
    <sheet name="položky" sheetId="1" r:id="rId1"/>
    <sheet name="List1" sheetId="2" r:id="rId2"/>
  </sheets>
  <definedNames>
    <definedName name="_xlnm.Print_Titles" localSheetId="0">položky!$1:$9</definedName>
    <definedName name="_xlnm.Print_Area" localSheetId="0">položky!$A$1:$I$75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1"/>
  <c r="H32"/>
  <c r="H26"/>
  <c r="H61"/>
  <c r="H70"/>
  <c r="H58"/>
  <c r="H55"/>
  <c r="H52"/>
  <c r="I41"/>
  <c r="H35"/>
  <c r="H34"/>
  <c r="H28"/>
  <c r="H24"/>
  <c r="H30"/>
  <c r="H62"/>
  <c r="H18"/>
  <c r="H19"/>
  <c r="H17"/>
  <c r="H14"/>
  <c r="I20" l="1"/>
  <c r="H16"/>
  <c r="H13"/>
  <c r="H15"/>
  <c r="H20" l="1"/>
  <c r="I51"/>
  <c r="I49"/>
  <c r="H48"/>
  <c r="H60" l="1"/>
  <c r="H59"/>
  <c r="H39"/>
  <c r="H40"/>
  <c r="H31"/>
  <c r="I25"/>
  <c r="H27"/>
  <c r="I71"/>
  <c r="H68"/>
  <c r="H67"/>
  <c r="H66"/>
  <c r="I57"/>
  <c r="H56"/>
  <c r="H69"/>
  <c r="I54"/>
  <c r="H50"/>
  <c r="H46"/>
  <c r="I47"/>
  <c r="I45"/>
  <c r="I43"/>
  <c r="H44"/>
  <c r="I29"/>
  <c r="H23"/>
  <c r="H53"/>
  <c r="H42"/>
  <c r="H71" l="1"/>
  <c r="C71" s="1"/>
  <c r="I36"/>
  <c r="H36"/>
  <c r="I63"/>
  <c r="H63"/>
  <c r="C36" l="1"/>
  <c r="C63"/>
  <c r="C20" l="1"/>
  <c r="B74" s="1"/>
</calcChain>
</file>

<file path=xl/sharedStrings.xml><?xml version="1.0" encoding="utf-8"?>
<sst xmlns="http://schemas.openxmlformats.org/spreadsheetml/2006/main" count="184" uniqueCount="123">
  <si>
    <t>P.Č.</t>
  </si>
  <si>
    <t>KCN</t>
  </si>
  <si>
    <t>Kód položky</t>
  </si>
  <si>
    <t>Popis</t>
  </si>
  <si>
    <t>MJ</t>
  </si>
  <si>
    <t>Množství celkem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</si>
  <si>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</si>
  <si>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</si>
  <si>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</si>
  <si>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</si>
  <si>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</si>
  <si>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</si>
  <si>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</si>
  <si>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</si>
  <si>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</si>
  <si>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</si>
  <si>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Zemní práce   </t>
  </si>
  <si>
    <t>t</t>
  </si>
  <si>
    <t>kg</t>
  </si>
  <si>
    <t>ks</t>
  </si>
  <si>
    <t xml:space="preserve">JKSO:   </t>
  </si>
  <si>
    <t>Jednot. cena</t>
  </si>
  <si>
    <r>
      <t>m</t>
    </r>
    <r>
      <rPr>
        <vertAlign val="superscript"/>
        <sz val="8"/>
        <rFont val="Arial CE"/>
        <charset val="238"/>
      </rPr>
      <t>2</t>
    </r>
  </si>
  <si>
    <t>Cena za úkon celkem</t>
  </si>
  <si>
    <t>Materiál celkem</t>
  </si>
  <si>
    <t>l</t>
  </si>
  <si>
    <r>
      <rPr>
        <sz val="8"/>
        <rFont val="Arial CE"/>
        <charset val="238"/>
      </rPr>
      <t>m</t>
    </r>
    <r>
      <rPr>
        <vertAlign val="superscript"/>
        <sz val="8"/>
        <rFont val="Arial CE"/>
        <family val="2"/>
        <charset val="238"/>
      </rPr>
      <t>3</t>
    </r>
  </si>
  <si>
    <r>
      <t>m</t>
    </r>
    <r>
      <rPr>
        <vertAlign val="superscript"/>
        <sz val="8"/>
        <rFont val="Arial CE"/>
        <charset val="238"/>
      </rPr>
      <t>3</t>
    </r>
  </si>
  <si>
    <t>CELKEM ZA ČÁST 2</t>
  </si>
  <si>
    <t>CELKEM ZA ČÁST 3</t>
  </si>
  <si>
    <t>CELKEM ZA SADOVÉ ÚPRAVY</t>
  </si>
  <si>
    <t>podle potřeby</t>
  </si>
  <si>
    <t>184501115R00</t>
  </si>
  <si>
    <t>Uválcování trávníku v rovině pro zapravení travního semene</t>
  </si>
  <si>
    <t>Výsadba keře se zalitím v rovině s balem průměru do 20 cm, příp. s ošetřujícím řezem</t>
  </si>
  <si>
    <r>
      <t xml:space="preserve">Sadové úpravy </t>
    </r>
    <r>
      <rPr>
        <b/>
        <sz val="8"/>
        <color theme="0"/>
        <rFont val="Arial CE"/>
        <charset val="238"/>
      </rPr>
      <t>+ 5% úhym</t>
    </r>
  </si>
  <si>
    <t>Hnojení půdy umělým hnojivem k jednotlivým rostlinám v rovině - koncidionér TerraCottem, zamýchaný do zeminy při výsadbě</t>
  </si>
  <si>
    <r>
      <t>Dodávka travní směsi, 3% ztráta, 25 g/m</t>
    </r>
    <r>
      <rPr>
        <i/>
        <vertAlign val="superscript"/>
        <sz val="8"/>
        <color indexed="63"/>
        <rFont val="Arial CE"/>
        <charset val="238"/>
      </rPr>
      <t>2</t>
    </r>
  </si>
  <si>
    <t>Příprava staveniště</t>
  </si>
  <si>
    <t>km</t>
  </si>
  <si>
    <t>S</t>
  </si>
  <si>
    <t xml:space="preserve">Stavba:   </t>
  </si>
  <si>
    <t xml:space="preserve">112 10-1119.R00 </t>
  </si>
  <si>
    <t xml:space="preserve">Část:       </t>
  </si>
  <si>
    <t>112 10-1112.R00</t>
  </si>
  <si>
    <t xml:space="preserve">112 10-1222/3.R00 průměr 2 položek </t>
  </si>
  <si>
    <t xml:space="preserve">111 21-2121.R00 </t>
  </si>
  <si>
    <t>Odstranění nevhodných dřevin o průměru kmene (krčku) do 10 cm výšky nad 1 m bez odstraněním pařezů v rovině až mírném svahu s odklizením vytěžené hmoty do 50 m, se složením na hromady nebo s naložením</t>
  </si>
  <si>
    <t>998 23-1311.R00</t>
  </si>
  <si>
    <t xml:space="preserve">Přesun hmot pro sadovnické a krajin. úpravy do 5km </t>
  </si>
  <si>
    <t>Pokácení listnatého stromu o průměru pařezu 100 cm s rozřezáním a odstraněním větví a kmene do vzdálenosti 20 m, se složením na hromady nebo s naložením na dopravní prostředek, v rovině až mírného svahu</t>
  </si>
  <si>
    <t>Pokácení listnatého stromu  o průměru pařezu do 30 cm s rozřezáním a odstraněním větví a kmene do vzdálenosti 20 m, se složením na hromady nebo s naložením na dopravní prostředek, v rovině až mírného svahu (3 stromy a 1 ve skupině dřevin)</t>
  </si>
  <si>
    <t xml:space="preserve">S </t>
  </si>
  <si>
    <t xml:space="preserve">Uložení biohmoty do kompostárny / příp. na skládku </t>
  </si>
  <si>
    <t xml:space="preserve">Zdravotní řez stromu s přemístěním odstraněných větví do 20 m, s uložením na hromady nebo s naložením na dopravní prostředek (Poznámka - pro odpovídající ocenění rozsahu prací je nutná obhlídka stavu stromů arboristou na místě) </t>
  </si>
  <si>
    <t>Pokácení jehličnatého stromu o průměru pařezu 25-35 cm s rozřezáním a odstraněním větví a kmene do vzdálenosti 20 m, se složením na hromady nebo s naložením na dopravní prostředek, v rovině až mírného svahu</t>
  </si>
  <si>
    <t xml:space="preserve">181 30-0010.RA0 </t>
  </si>
  <si>
    <t>M</t>
  </si>
  <si>
    <t>184 80-2111.R00</t>
  </si>
  <si>
    <t xml:space="preserve">183 40-3153.R00  </t>
  </si>
  <si>
    <t>Obdělání půdy hrabáním nebo příp. vláčením v rovině s urovnáním zeminy a s odstraněním uhynulých plevelů</t>
  </si>
  <si>
    <t>Rozprostření a urovnání ornice v rovině, s naložením na skládce, vodorovným přemístěním ornice na místo rozprostření o tl. 15 cm</t>
  </si>
  <si>
    <t>Rozprostření a urovnání ornice ve svahu (1:1-1:4), s naložením na skládce, vodorovným přemístěním ornice na místo rozprostření o tl. 15 cm</t>
  </si>
  <si>
    <t>Obdělání půdy hrabáním nebo příp. vláčením na svahu (1:1-1:4) s rovnáním zeminy a s odstraněním uhynulých plevelů</t>
  </si>
  <si>
    <t>183 40-3353.R00</t>
  </si>
  <si>
    <t xml:space="preserve">184 80-2311.R00  </t>
  </si>
  <si>
    <t xml:space="preserve">Odvoz biohmoty </t>
  </si>
  <si>
    <t>182 30-0010.RA0</t>
  </si>
  <si>
    <r>
      <t>Hloubení jamky bez výměnou půdy v rovině (příp. v  mírném svahu do cca 1:5) do 0,01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family val="2"/>
        <charset val="238"/>
      </rPr>
      <t xml:space="preserve"> pro keř, s příp. odvozem výkopku do 20 km</t>
    </r>
  </si>
  <si>
    <t xml:space="preserve">183 10-1111.R00 </t>
  </si>
  <si>
    <t>184 10-2111.R00</t>
  </si>
  <si>
    <t xml:space="preserve">Dodávka stromu s korunou, s obvodem kmínku 20/25 cm a s balem, s 3% ztrátou </t>
  </si>
  <si>
    <t xml:space="preserve">185 80-2114.R00 </t>
  </si>
  <si>
    <t>Dodávka kondicionéru -  400 g/strom, 50 g/keř, 3% ztráta</t>
  </si>
  <si>
    <t xml:space="preserve">184 90-1112.R00  </t>
  </si>
  <si>
    <t>Dodávka dřevěných kůlů a úvazků, s 1% ztratného</t>
  </si>
  <si>
    <t>kj.</t>
  </si>
  <si>
    <t xml:space="preserve">Dodávka jutové chráničky kmene stromu, o výšce 1,5 m, v pásu kolem stromu v š. 15-20 cm, 4% ztráta </t>
  </si>
  <si>
    <r>
      <t xml:space="preserve">Výsadba stromu se zalitím v rovině s balem půrměru do 60 cm, s příp. ošetřujícím řezem </t>
    </r>
    <r>
      <rPr>
        <sz val="8"/>
        <color theme="0"/>
        <rFont val="Arial CE"/>
        <charset val="238"/>
      </rPr>
      <t xml:space="preserve">s 5% úhynem </t>
    </r>
    <r>
      <rPr>
        <sz val="8"/>
        <rFont val="Arial CE"/>
        <family val="2"/>
        <charset val="238"/>
      </rPr>
      <t xml:space="preserve"> </t>
    </r>
  </si>
  <si>
    <t xml:space="preserve">184 10-2115.R00  </t>
  </si>
  <si>
    <t xml:space="preserve">183 10-1221.R00  </t>
  </si>
  <si>
    <t>Hloubení jámy s výměnou půdy 50% v rovině (příp. v  mírném svahu do cca 1:5) do 1 m3 pro strom, s příp. odvozem výkopku do 20 km</t>
  </si>
  <si>
    <t xml:space="preserve">184 92-1093.R00 </t>
  </si>
  <si>
    <t>184 92-1096.R00</t>
  </si>
  <si>
    <t>Osazení 3 kůlů k dřevině s uvázáním, dl. kůlů 2-3 m</t>
  </si>
  <si>
    <t>Zhotovení obalu kmene z juty, 2 vrstvy, 0,5 m2/strom, v rovině</t>
  </si>
  <si>
    <t>Dodávka keřů, velikost dle druhu a požadavku, s balem (2-3 l kontejner), s 3% ztratného</t>
  </si>
  <si>
    <t>Mulčování výsadeb v tl. min.10 cm v rovině (mísa stromu 1 m2)</t>
  </si>
  <si>
    <t>Dodávka mulčovací borky, 3% ztráta</t>
  </si>
  <si>
    <t xml:space="preserve">Mulčování výsadeb v tl. min. 7 cm v rovině (pásy keřů o šířce 0,6 m a na kocích plus 0,3 m a kruh se 3 ks prům. 1,8 m) </t>
  </si>
  <si>
    <t xml:space="preserve">180 40-2111.R00 </t>
  </si>
  <si>
    <t>180 40-2113.R00</t>
  </si>
  <si>
    <t>Založení trávníku v rovině na půdě předem připravené, s pokosením, naložením, odvozem odpadu do 20 km a se složením</t>
  </si>
  <si>
    <t>Založení trávníku na svahu do 1:1 na půdě předem připravené, s pokosením, naložením, odvozem odpadu do 20 km a se složením</t>
  </si>
  <si>
    <t>Obděláním půdy hrabáním pro zapravení travního semene v rovině</t>
  </si>
  <si>
    <t>Obděláním půdy hrabáním pro zapravení travního semene na svahu do 1:1</t>
  </si>
  <si>
    <t xml:space="preserve">185 80-3211.R00 </t>
  </si>
  <si>
    <t>185 80-4312.R00</t>
  </si>
  <si>
    <t>184 80-1121.R00</t>
  </si>
  <si>
    <t xml:space="preserve">184 80-1131.R00  </t>
  </si>
  <si>
    <t>Ošetřování vysazených dřevin soliterních v rovině - kontrola ukotvení a obalu, růstu, větvení, mulče, příp. výchovný řez, cca 2x opakování za rok</t>
  </si>
  <si>
    <t>Ošetřování vysazených dřevin ve skupinách v rovině - kontrola růstu, hustoty, stavu mulče, příp. výchovný řez, 2x opakování  za rok</t>
  </si>
  <si>
    <t xml:space="preserve">185 80-3111.R00  </t>
  </si>
  <si>
    <t>CELKEM ZA ČÁST 0</t>
  </si>
  <si>
    <t>Nová Paka - sportovní hala pro tělesnou výchovu</t>
  </si>
  <si>
    <r>
      <t xml:space="preserve">Objekt:     </t>
    </r>
    <r>
      <rPr>
        <b/>
        <sz val="8"/>
        <color rgb="FFC00000"/>
        <rFont val="Arial CE"/>
        <charset val="238"/>
      </rPr>
      <t>SO 008 - Sadové úpravy</t>
    </r>
  </si>
  <si>
    <t xml:space="preserve">Ošetření vegetace </t>
  </si>
  <si>
    <t>CELKEM ZA ČÁST 1</t>
  </si>
  <si>
    <t>VÝKAZ VÝMĚR - ceny dle RTS (II/2021)</t>
  </si>
  <si>
    <t xml:space="preserve">Uložení biohmoty do kompostárny (příp. na skládku) </t>
  </si>
  <si>
    <t>Dovoz zeminy</t>
  </si>
  <si>
    <t xml:space="preserve">Dodávka chemie k odplevelení + 3 % ztratného </t>
  </si>
  <si>
    <t>Chemické odplevelení půdy před založením kultury potřikem naširoko v rovině, uvažováno 2x (případně dle potřeby)</t>
  </si>
  <si>
    <t>Chemické odplevelení půdy před založením kultury potřikem naširoko ve svahu (1:1-1:4) uvažováno 2x (případně dle potřeby)</t>
  </si>
  <si>
    <t>Obdělání půdy hrabáním nebo příp. vláčením v rovině s urovnáním zeminy a s odstraněním uhynulých plevelů po 2. cca na 60%</t>
  </si>
  <si>
    <t>Obdělání půdy hrabáním nebo příp. vláčením na svahu (1:1-1:4) s rovnáním zeminy a s odstraněním uhynulých plevelů po 2. cca na 60%</t>
  </si>
  <si>
    <t>Dodání a instalace zahradnického substrátu či kompostu do jamky (cca 80-90 l)</t>
  </si>
  <si>
    <t>Zalití trávníku vodou plochy nad 20 m2  (15 l/ m2)</t>
  </si>
  <si>
    <t>Zalití dřevin vodou cca min. 10x opakování za rok</t>
  </si>
  <si>
    <t>Datum:   3.11.2021</t>
  </si>
  <si>
    <t>Dodávka zeminy/zahradnického substrátu/ornice o min. mocnosti 15 cm - např. katrovaný substrát + 3 % ztratného , 50% ze skrývky na stavbě</t>
  </si>
  <si>
    <t>Ošetření trávníku v rovině bez ohledu na způsob založení, tj. pokosení se shrabáním, naložením shrabků na dopravní prostředek s odvezením do 20 km a se složením, kosení min. 3x/půlrok, kotrola růstu a příp. dosev</t>
  </si>
  <si>
    <t>Ošetření trávníku na svahu bez ohledu na způsob založení, tj. pokosení se shrabáním, naložením shrabků na dopravní prostředek s odvezením do 20 km a se složením, kosení min. 3x/půlrok, kotrola růstu a příp. dosev</t>
  </si>
</sst>
</file>

<file path=xl/styles.xml><?xml version="1.0" encoding="utf-8"?>
<styleSheet xmlns="http://schemas.openxmlformats.org/spreadsheetml/2006/main">
  <numFmts count="3">
    <numFmt numFmtId="6" formatCode="#,##0\ &quot;Kč&quot;;[Red]\-#,##0\ &quot;Kč&quot;"/>
    <numFmt numFmtId="164" formatCode="#,##0.000;\-#,##0.000"/>
    <numFmt numFmtId="165" formatCode="#,##0.00_ ;\-#,##0.00\ "/>
  </numFmts>
  <fonts count="44">
    <font>
      <sz val="8"/>
      <name val="MS Sans Serif"/>
      <family val="2"/>
      <charset val="1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7"/>
      <name val="MS Sans Serif"/>
      <family val="2"/>
      <charset val="238"/>
    </font>
    <font>
      <sz val="8"/>
      <color indexed="63"/>
      <name val="Arial CE"/>
      <family val="2"/>
      <charset val="238"/>
    </font>
    <font>
      <sz val="8"/>
      <color indexed="10"/>
      <name val="Arial CE"/>
      <family val="2"/>
      <charset val="238"/>
    </font>
    <font>
      <i/>
      <sz val="8"/>
      <color indexed="12"/>
      <name val="Arial CE"/>
      <family val="2"/>
      <charset val="238"/>
    </font>
    <font>
      <b/>
      <sz val="8"/>
      <color theme="0" tint="-0.249977111117893"/>
      <name val="Arial CE"/>
      <family val="2"/>
      <charset val="238"/>
    </font>
    <font>
      <sz val="8"/>
      <color theme="0" tint="-0.249977111117893"/>
      <name val="Arial CE"/>
      <family val="2"/>
      <charset val="238"/>
    </font>
    <font>
      <b/>
      <sz val="14"/>
      <color rgb="FF00B050"/>
      <name val="Arial CE"/>
      <charset val="238"/>
    </font>
    <font>
      <b/>
      <sz val="7"/>
      <name val="MS Sans Serif"/>
      <family val="2"/>
      <charset val="238"/>
    </font>
    <font>
      <vertAlign val="superscript"/>
      <sz val="8"/>
      <name val="Arial CE"/>
      <charset val="238"/>
    </font>
    <font>
      <i/>
      <sz val="8"/>
      <color indexed="63"/>
      <name val="Arial CE"/>
      <charset val="238"/>
    </font>
    <font>
      <i/>
      <vertAlign val="superscript"/>
      <sz val="8"/>
      <color indexed="63"/>
      <name val="Arial CE"/>
      <charset val="238"/>
    </font>
    <font>
      <vertAlign val="superscript"/>
      <sz val="8"/>
      <name val="Arial CE"/>
      <family val="2"/>
      <charset val="238"/>
    </font>
    <font>
      <sz val="8"/>
      <name val="Arial CE"/>
      <charset val="238"/>
    </font>
    <font>
      <b/>
      <sz val="8"/>
      <color rgb="FF00B050"/>
      <name val="Arial CE"/>
      <family val="2"/>
      <charset val="238"/>
    </font>
    <font>
      <b/>
      <sz val="8"/>
      <color rgb="FF00B050"/>
      <name val="Arial CE"/>
      <charset val="238"/>
    </font>
    <font>
      <sz val="8"/>
      <color rgb="FFC00000"/>
      <name val="Arial CE"/>
      <family val="2"/>
      <charset val="238"/>
    </font>
    <font>
      <b/>
      <sz val="8"/>
      <color rgb="FFC00000"/>
      <name val="Arial CE"/>
      <charset val="238"/>
    </font>
    <font>
      <sz val="8"/>
      <color rgb="FF00B050"/>
      <name val="Arial CE"/>
      <family val="2"/>
      <charset val="238"/>
    </font>
    <font>
      <sz val="8"/>
      <name val="Arial"/>
      <family val="2"/>
      <charset val="238"/>
    </font>
    <font>
      <sz val="8"/>
      <color indexed="63"/>
      <name val="Arial CE"/>
      <charset val="238"/>
    </font>
    <font>
      <sz val="8"/>
      <color theme="0"/>
      <name val="Arial CE"/>
      <charset val="238"/>
    </font>
    <font>
      <b/>
      <sz val="8"/>
      <color theme="0"/>
      <name val="Arial CE"/>
      <charset val="238"/>
    </font>
    <font>
      <b/>
      <sz val="8"/>
      <color rgb="FF00B0F0"/>
      <name val="Arial CE"/>
      <charset val="238"/>
    </font>
    <font>
      <i/>
      <sz val="8"/>
      <name val="Arial CE"/>
      <charset val="238"/>
    </font>
    <font>
      <sz val="8"/>
      <color rgb="FFFF0000"/>
      <name val="Arial CE"/>
      <charset val="238"/>
    </font>
    <font>
      <sz val="8"/>
      <color theme="1"/>
      <name val="Arial CE"/>
      <charset val="238"/>
    </font>
    <font>
      <b/>
      <sz val="8"/>
      <color theme="1"/>
      <name val="Arial CE"/>
      <charset val="238"/>
    </font>
    <font>
      <u/>
      <sz val="8"/>
      <color theme="10"/>
      <name val="MS Sans Serif"/>
      <family val="2"/>
      <charset val="1"/>
    </font>
    <font>
      <sz val="8"/>
      <color rgb="FFFF000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u/>
      <sz val="8"/>
      <name val="Arial"/>
      <family val="2"/>
      <charset val="238"/>
    </font>
    <font>
      <b/>
      <sz val="8"/>
      <name val="Arial"/>
      <family val="2"/>
      <charset val="238"/>
    </font>
    <font>
      <u/>
      <sz val="8"/>
      <color theme="0" tint="-0.499984740745262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00B0F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rgb="FF1A1B37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262626"/>
      <name val="Arial"/>
      <family val="2"/>
      <charset val="238"/>
    </font>
    <font>
      <b/>
      <i/>
      <sz val="10"/>
      <color rgb="FFC0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34"/>
      </patternFill>
    </fill>
    <fill>
      <patternFill patternType="solid">
        <fgColor theme="6" tint="0.79998168889431442"/>
        <bgColor indexed="9"/>
      </patternFill>
    </fill>
  </fills>
  <borders count="2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top" wrapText="1"/>
      <protection locked="0"/>
    </xf>
    <xf numFmtId="0" fontId="31" fillId="0" borderId="0" applyNumberFormat="0" applyFill="0" applyBorder="0" applyAlignment="0" applyProtection="0">
      <alignment vertical="top" wrapText="1"/>
      <protection locked="0"/>
    </xf>
  </cellStyleXfs>
  <cellXfs count="203">
    <xf numFmtId="0" fontId="0" fillId="0" borderId="0" xfId="0">
      <alignment vertical="top" wrapText="1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  <protection locked="0"/>
    </xf>
    <xf numFmtId="0" fontId="16" fillId="0" borderId="3" xfId="0" applyFont="1" applyBorder="1" applyAlignment="1">
      <alignment horizontal="left" vertical="center" wrapText="1"/>
      <protection locked="0"/>
    </xf>
    <xf numFmtId="0" fontId="16" fillId="0" borderId="5" xfId="0" applyFont="1" applyBorder="1" applyAlignment="1">
      <alignment horizontal="left" vertical="center" wrapText="1"/>
      <protection locked="0"/>
    </xf>
    <xf numFmtId="0" fontId="1" fillId="3" borderId="0" xfId="0" applyFont="1" applyFill="1" applyAlignment="1" applyProtection="1">
      <alignment horizontal="left" vertical="center"/>
    </xf>
    <xf numFmtId="0" fontId="3" fillId="3" borderId="0" xfId="0" applyFont="1" applyFill="1" applyAlignment="1" applyProtection="1">
      <alignment horizontal="left" vertical="center"/>
    </xf>
    <xf numFmtId="0" fontId="8" fillId="0" borderId="0" xfId="0" applyFont="1" applyAlignment="1">
      <alignment horizontal="left" vertical="center" wrapText="1"/>
      <protection locked="0"/>
    </xf>
    <xf numFmtId="0" fontId="17" fillId="0" borderId="0" xfId="0" applyFont="1" applyAlignment="1">
      <alignment horizontal="left" vertical="center" wrapText="1"/>
      <protection locked="0"/>
    </xf>
    <xf numFmtId="0" fontId="22" fillId="0" borderId="5" xfId="0" applyFont="1" applyBorder="1" applyAlignment="1">
      <alignment horizontal="left" vertical="center" wrapText="1"/>
      <protection locked="0"/>
    </xf>
    <xf numFmtId="0" fontId="13" fillId="0" borderId="3" xfId="0" applyFont="1" applyBorder="1" applyAlignment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  <xf numFmtId="0" fontId="19" fillId="0" borderId="0" xfId="0" applyFont="1" applyBorder="1" applyAlignment="1">
      <alignment horizontal="left" vertical="center" wrapText="1"/>
      <protection locked="0"/>
    </xf>
    <xf numFmtId="0" fontId="5" fillId="0" borderId="0" xfId="0" applyFont="1" applyBorder="1" applyAlignment="1">
      <alignment horizontal="left" vertical="center" wrapText="1"/>
      <protection locked="0"/>
    </xf>
    <xf numFmtId="0" fontId="18" fillId="0" borderId="0" xfId="0" applyFont="1" applyBorder="1" applyAlignment="1">
      <alignment horizontal="left" vertical="center" wrapText="1"/>
      <protection locked="0"/>
    </xf>
    <xf numFmtId="0" fontId="3" fillId="0" borderId="5" xfId="0" applyFont="1" applyBorder="1" applyAlignment="1">
      <alignment horizontal="left" vertical="center" wrapText="1"/>
      <protection locked="0"/>
    </xf>
    <xf numFmtId="0" fontId="23" fillId="0" borderId="3" xfId="0" applyFont="1" applyBorder="1" applyAlignment="1">
      <alignment horizontal="left" vertical="center" wrapText="1"/>
      <protection locked="0"/>
    </xf>
    <xf numFmtId="0" fontId="13" fillId="0" borderId="3" xfId="0" applyFont="1" applyFill="1" applyBorder="1" applyAlignment="1">
      <alignment horizontal="left" vertical="center" wrapText="1"/>
      <protection locked="0"/>
    </xf>
    <xf numFmtId="0" fontId="5" fillId="0" borderId="3" xfId="0" applyFont="1" applyBorder="1" applyAlignment="1">
      <alignment horizontal="left" vertical="center" wrapText="1"/>
      <protection locked="0"/>
    </xf>
    <xf numFmtId="0" fontId="7" fillId="0" borderId="0" xfId="0" applyFont="1" applyBorder="1" applyAlignment="1">
      <alignment horizontal="left" vertical="center" wrapText="1"/>
      <protection locked="0"/>
    </xf>
    <xf numFmtId="0" fontId="0" fillId="0" borderId="0" xfId="0" applyBorder="1" applyAlignment="1">
      <alignment horizontal="left" vertical="center" wrapText="1"/>
      <protection locked="0"/>
    </xf>
    <xf numFmtId="0" fontId="0" fillId="0" borderId="0" xfId="0" applyAlignment="1">
      <alignment horizontal="left" vertical="center" wrapText="1"/>
      <protection locked="0"/>
    </xf>
    <xf numFmtId="0" fontId="0" fillId="3" borderId="0" xfId="0" applyFont="1" applyFill="1" applyAlignment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>
      <alignment horizontal="left" vertical="center" wrapText="1"/>
      <protection locked="0"/>
    </xf>
    <xf numFmtId="164" fontId="2" fillId="0" borderId="0" xfId="0" applyNumberFormat="1" applyFont="1" applyAlignment="1">
      <alignment horizontal="right" vertical="center"/>
      <protection locked="0"/>
    </xf>
    <xf numFmtId="39" fontId="2" fillId="0" borderId="0" xfId="0" applyNumberFormat="1" applyFont="1" applyAlignment="1">
      <alignment horizontal="right" vertical="center"/>
      <protection locked="0"/>
    </xf>
    <xf numFmtId="0" fontId="2" fillId="0" borderId="5" xfId="0" applyFont="1" applyBorder="1" applyAlignment="1">
      <alignment horizontal="left" vertical="center" wrapText="1"/>
      <protection locked="0"/>
    </xf>
    <xf numFmtId="164" fontId="16" fillId="0" borderId="5" xfId="0" applyNumberFormat="1" applyFont="1" applyBorder="1" applyAlignment="1">
      <alignment horizontal="right" vertical="center"/>
      <protection locked="0"/>
    </xf>
    <xf numFmtId="39" fontId="16" fillId="0" borderId="5" xfId="0" applyNumberFormat="1" applyFont="1" applyBorder="1" applyAlignment="1">
      <alignment horizontal="right" vertical="center"/>
      <protection locked="0"/>
    </xf>
    <xf numFmtId="39" fontId="3" fillId="0" borderId="5" xfId="0" applyNumberFormat="1" applyFont="1" applyBorder="1" applyAlignment="1">
      <alignment horizontal="right" vertical="center"/>
      <protection locked="0"/>
    </xf>
    <xf numFmtId="39" fontId="2" fillId="0" borderId="6" xfId="0" applyNumberFormat="1" applyFont="1" applyBorder="1" applyAlignment="1">
      <alignment horizontal="right" vertical="center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164" fontId="16" fillId="0" borderId="3" xfId="0" applyNumberFormat="1" applyFont="1" applyBorder="1" applyAlignment="1">
      <alignment horizontal="right" vertical="center"/>
      <protection locked="0"/>
    </xf>
    <xf numFmtId="39" fontId="16" fillId="0" borderId="3" xfId="0" applyNumberFormat="1" applyFont="1" applyBorder="1" applyAlignment="1">
      <alignment horizontal="right" vertical="center"/>
      <protection locked="0"/>
    </xf>
    <xf numFmtId="39" fontId="3" fillId="0" borderId="3" xfId="0" applyNumberFormat="1" applyFont="1" applyBorder="1" applyAlignment="1">
      <alignment horizontal="right" vertical="center"/>
      <protection locked="0"/>
    </xf>
    <xf numFmtId="39" fontId="2" fillId="0" borderId="8" xfId="0" applyNumberFormat="1" applyFont="1" applyBorder="1" applyAlignment="1">
      <alignment horizontal="right" vertical="center"/>
      <protection locked="0"/>
    </xf>
    <xf numFmtId="39" fontId="3" fillId="0" borderId="0" xfId="0" applyNumberFormat="1" applyFont="1" applyBorder="1" applyAlignment="1">
      <alignment horizontal="right" vertical="center"/>
      <protection locked="0"/>
    </xf>
    <xf numFmtId="0" fontId="9" fillId="0" borderId="5" xfId="0" applyFont="1" applyBorder="1" applyAlignment="1">
      <alignment horizontal="left" vertical="center" wrapText="1"/>
      <protection locked="0"/>
    </xf>
    <xf numFmtId="164" fontId="3" fillId="0" borderId="5" xfId="0" applyNumberFormat="1" applyFont="1" applyBorder="1" applyAlignment="1">
      <alignment horizontal="right" vertical="center"/>
      <protection locked="0"/>
    </xf>
    <xf numFmtId="39" fontId="3" fillId="0" borderId="6" xfId="0" applyNumberFormat="1" applyFont="1" applyBorder="1" applyAlignment="1">
      <alignment horizontal="right" vertical="center"/>
      <protection locked="0"/>
    </xf>
    <xf numFmtId="0" fontId="9" fillId="0" borderId="3" xfId="0" applyFont="1" applyBorder="1" applyAlignment="1">
      <alignment horizontal="left" vertical="center" wrapText="1"/>
      <protection locked="0"/>
    </xf>
    <xf numFmtId="164" fontId="3" fillId="0" borderId="3" xfId="0" applyNumberFormat="1" applyFont="1" applyBorder="1" applyAlignment="1">
      <alignment horizontal="right" vertical="center"/>
      <protection locked="0"/>
    </xf>
    <xf numFmtId="0" fontId="0" fillId="0" borderId="3" xfId="0" applyBorder="1" applyAlignment="1">
      <alignment horizontal="left" vertical="center"/>
      <protection locked="0"/>
    </xf>
    <xf numFmtId="39" fontId="3" fillId="0" borderId="8" xfId="0" applyNumberFormat="1" applyFont="1" applyBorder="1" applyAlignment="1">
      <alignment horizontal="right" vertical="center"/>
      <protection locked="0"/>
    </xf>
    <xf numFmtId="164" fontId="5" fillId="0" borderId="3" xfId="0" applyNumberFormat="1" applyFont="1" applyBorder="1" applyAlignment="1">
      <alignment horizontal="right" vertical="center"/>
      <protection locked="0"/>
    </xf>
    <xf numFmtId="39" fontId="5" fillId="0" borderId="3" xfId="0" applyNumberFormat="1" applyFont="1" applyBorder="1" applyAlignment="1">
      <alignment horizontal="right" vertical="center"/>
      <protection locked="0"/>
    </xf>
    <xf numFmtId="39" fontId="5" fillId="0" borderId="8" xfId="0" applyNumberFormat="1" applyFont="1" applyBorder="1" applyAlignment="1">
      <alignment horizontal="right" vertical="center"/>
      <protection locked="0"/>
    </xf>
    <xf numFmtId="165" fontId="20" fillId="0" borderId="0" xfId="0" applyNumberFormat="1" applyFont="1" applyBorder="1" applyAlignment="1">
      <alignment horizontal="left" vertical="center" wrapText="1"/>
      <protection locked="0"/>
    </xf>
    <xf numFmtId="164" fontId="5" fillId="0" borderId="0" xfId="0" applyNumberFormat="1" applyFont="1" applyBorder="1" applyAlignment="1">
      <alignment horizontal="right" vertical="center"/>
      <protection locked="0"/>
    </xf>
    <xf numFmtId="39" fontId="5" fillId="0" borderId="0" xfId="0" applyNumberFormat="1" applyFont="1" applyBorder="1" applyAlignment="1">
      <alignment horizontal="right" vertical="center"/>
      <protection locked="0"/>
    </xf>
    <xf numFmtId="39" fontId="18" fillId="0" borderId="0" xfId="0" applyNumberFormat="1" applyFont="1" applyBorder="1" applyAlignment="1">
      <alignment horizontal="right" vertical="center"/>
      <protection locked="0"/>
    </xf>
    <xf numFmtId="0" fontId="3" fillId="0" borderId="0" xfId="0" applyFont="1" applyBorder="1" applyAlignment="1">
      <alignment horizontal="left" vertical="center" wrapText="1"/>
      <protection locked="0"/>
    </xf>
    <xf numFmtId="164" fontId="3" fillId="0" borderId="0" xfId="0" applyNumberFormat="1" applyFont="1" applyBorder="1" applyAlignment="1">
      <alignment horizontal="right" vertical="center"/>
      <protection locked="0"/>
    </xf>
    <xf numFmtId="39" fontId="5" fillId="0" borderId="6" xfId="0" applyNumberFormat="1" applyFont="1" applyBorder="1" applyAlignment="1">
      <alignment horizontal="right" vertical="center"/>
      <protection locked="0"/>
    </xf>
    <xf numFmtId="164" fontId="5" fillId="0" borderId="3" xfId="0" applyNumberFormat="1" applyFont="1" applyFill="1" applyBorder="1" applyAlignment="1">
      <alignment horizontal="right" vertical="center"/>
      <protection locked="0"/>
    </xf>
    <xf numFmtId="164" fontId="3" fillId="0" borderId="3" xfId="0" applyNumberFormat="1" applyFont="1" applyFill="1" applyBorder="1" applyAlignment="1">
      <alignment horizontal="right" vertical="center"/>
      <protection locked="0"/>
    </xf>
    <xf numFmtId="0" fontId="21" fillId="0" borderId="0" xfId="0" applyFont="1" applyBorder="1" applyAlignment="1">
      <alignment horizontal="left" vertical="center" wrapText="1"/>
      <protection locked="0"/>
    </xf>
    <xf numFmtId="164" fontId="18" fillId="0" borderId="0" xfId="0" applyNumberFormat="1" applyFont="1" applyBorder="1" applyAlignment="1">
      <alignment horizontal="right" vertical="center"/>
      <protection locked="0"/>
    </xf>
    <xf numFmtId="164" fontId="7" fillId="0" borderId="0" xfId="0" applyNumberFormat="1" applyFont="1" applyBorder="1" applyAlignment="1">
      <alignment horizontal="right" vertical="center"/>
      <protection locked="0"/>
    </xf>
    <xf numFmtId="39" fontId="7" fillId="0" borderId="0" xfId="0" applyNumberFormat="1" applyFont="1" applyBorder="1" applyAlignment="1">
      <alignment horizontal="right" vertical="center"/>
      <protection locked="0"/>
    </xf>
    <xf numFmtId="164" fontId="0" fillId="0" borderId="0" xfId="0" applyNumberFormat="1" applyBorder="1" applyAlignment="1">
      <alignment horizontal="right" vertical="center"/>
      <protection locked="0"/>
    </xf>
    <xf numFmtId="39" fontId="0" fillId="0" borderId="0" xfId="0" applyNumberFormat="1" applyBorder="1" applyAlignment="1">
      <alignment horizontal="right" vertical="center"/>
      <protection locked="0"/>
    </xf>
    <xf numFmtId="164" fontId="0" fillId="0" borderId="0" xfId="0" applyNumberFormat="1" applyAlignment="1">
      <alignment horizontal="right" vertical="center"/>
      <protection locked="0"/>
    </xf>
    <xf numFmtId="39" fontId="0" fillId="0" borderId="0" xfId="0" applyNumberFormat="1" applyAlignment="1">
      <alignment horizontal="right" vertical="center"/>
      <protection locked="0"/>
    </xf>
    <xf numFmtId="0" fontId="1" fillId="3" borderId="0" xfId="0" applyFont="1" applyFill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 vertical="center"/>
    </xf>
    <xf numFmtId="0" fontId="2" fillId="0" borderId="0" xfId="0" applyFont="1" applyAlignment="1">
      <alignment horizontal="center" vertical="center" wrapText="1"/>
      <protection locked="0"/>
    </xf>
    <xf numFmtId="0" fontId="16" fillId="0" borderId="5" xfId="0" applyFont="1" applyBorder="1" applyAlignment="1">
      <alignment horizontal="center" vertical="center" wrapText="1"/>
      <protection locked="0"/>
    </xf>
    <xf numFmtId="0" fontId="16" fillId="0" borderId="3" xfId="0" applyFont="1" applyBorder="1" applyAlignment="1">
      <alignment horizontal="center" vertical="center" wrapText="1"/>
      <protection locked="0"/>
    </xf>
    <xf numFmtId="0" fontId="3" fillId="0" borderId="3" xfId="0" applyFont="1" applyBorder="1" applyAlignment="1">
      <alignment horizontal="center" vertical="center" wrapText="1"/>
      <protection locked="0"/>
    </xf>
    <xf numFmtId="0" fontId="3" fillId="0" borderId="5" xfId="0" applyFont="1" applyBorder="1" applyAlignment="1">
      <alignment horizontal="center" vertical="center" wrapText="1"/>
      <protection locked="0"/>
    </xf>
    <xf numFmtId="0" fontId="5" fillId="0" borderId="3" xfId="0" applyFont="1" applyBorder="1" applyAlignment="1">
      <alignment horizontal="center" vertical="center" wrapText="1"/>
      <protection locked="0"/>
    </xf>
    <xf numFmtId="0" fontId="5" fillId="0" borderId="0" xfId="0" applyFont="1" applyBorder="1" applyAlignment="1">
      <alignment horizontal="center" vertical="center" wrapText="1"/>
      <protection locked="0"/>
    </xf>
    <xf numFmtId="0" fontId="3" fillId="0" borderId="0" xfId="0" applyFont="1" applyBorder="1" applyAlignment="1">
      <alignment horizontal="center" vertical="center" wrapText="1"/>
      <protection locked="0"/>
    </xf>
    <xf numFmtId="0" fontId="7" fillId="0" borderId="0" xfId="0" applyFont="1" applyBorder="1" applyAlignment="1">
      <alignment horizontal="center" vertical="center" wrapText="1"/>
      <protection locked="0"/>
    </xf>
    <xf numFmtId="0" fontId="0" fillId="0" borderId="0" xfId="0" applyBorder="1" applyAlignment="1">
      <alignment horizontal="center" vertical="center" wrapText="1"/>
      <protection locked="0"/>
    </xf>
    <xf numFmtId="0" fontId="0" fillId="0" borderId="0" xfId="0" applyAlignment="1">
      <alignment horizontal="center" vertical="center" wrapText="1"/>
      <protection locked="0"/>
    </xf>
    <xf numFmtId="37" fontId="2" fillId="0" borderId="0" xfId="0" applyNumberFormat="1" applyFont="1" applyAlignment="1">
      <alignment horizontal="center" vertical="center"/>
      <protection locked="0"/>
    </xf>
    <xf numFmtId="37" fontId="3" fillId="0" borderId="4" xfId="0" applyNumberFormat="1" applyFont="1" applyBorder="1" applyAlignment="1">
      <alignment horizontal="center" vertical="center"/>
      <protection locked="0"/>
    </xf>
    <xf numFmtId="37" fontId="3" fillId="0" borderId="7" xfId="0" applyNumberFormat="1" applyFont="1" applyBorder="1" applyAlignment="1">
      <alignment horizontal="center" vertical="center"/>
      <protection locked="0"/>
    </xf>
    <xf numFmtId="37" fontId="5" fillId="0" borderId="7" xfId="0" applyNumberFormat="1" applyFont="1" applyBorder="1" applyAlignment="1">
      <alignment horizontal="center" vertical="center"/>
      <protection locked="0"/>
    </xf>
    <xf numFmtId="37" fontId="5" fillId="0" borderId="2" xfId="0" applyNumberFormat="1" applyFont="1" applyBorder="1" applyAlignment="1">
      <alignment horizontal="center" vertical="center"/>
      <protection locked="0"/>
    </xf>
    <xf numFmtId="37" fontId="5" fillId="0" borderId="0" xfId="0" applyNumberFormat="1" applyFont="1" applyBorder="1" applyAlignment="1">
      <alignment horizontal="center" vertical="center"/>
      <protection locked="0"/>
    </xf>
    <xf numFmtId="37" fontId="3" fillId="0" borderId="0" xfId="0" applyNumberFormat="1" applyFont="1" applyBorder="1" applyAlignment="1">
      <alignment horizontal="center" vertical="center"/>
      <protection locked="0"/>
    </xf>
    <xf numFmtId="37" fontId="5" fillId="0" borderId="4" xfId="0" applyNumberFormat="1" applyFont="1" applyBorder="1" applyAlignment="1">
      <alignment horizontal="center" vertical="center"/>
      <protection locked="0"/>
    </xf>
    <xf numFmtId="37" fontId="6" fillId="0" borderId="2" xfId="0" applyNumberFormat="1" applyFont="1" applyBorder="1" applyAlignment="1">
      <alignment horizontal="center" vertical="center"/>
      <protection locked="0"/>
    </xf>
    <xf numFmtId="37" fontId="6" fillId="0" borderId="0" xfId="0" applyNumberFormat="1" applyFont="1" applyBorder="1" applyAlignment="1">
      <alignment horizontal="center" vertical="center"/>
      <protection locked="0"/>
    </xf>
    <xf numFmtId="37" fontId="7" fillId="0" borderId="0" xfId="0" applyNumberFormat="1" applyFont="1" applyBorder="1" applyAlignment="1">
      <alignment horizontal="center" vertical="center"/>
      <protection locked="0"/>
    </xf>
    <xf numFmtId="37" fontId="7" fillId="0" borderId="2" xfId="0" applyNumberFormat="1" applyFont="1" applyBorder="1" applyAlignment="1">
      <alignment horizontal="center" vertical="center"/>
      <protection locked="0"/>
    </xf>
    <xf numFmtId="37" fontId="0" fillId="0" borderId="0" xfId="0" applyNumberFormat="1" applyBorder="1" applyAlignment="1">
      <alignment horizontal="center" vertical="center"/>
      <protection locked="0"/>
    </xf>
    <xf numFmtId="37" fontId="0" fillId="0" borderId="0" xfId="0" applyNumberFormat="1" applyAlignment="1">
      <alignment horizontal="center" vertical="center"/>
      <protection locked="0"/>
    </xf>
    <xf numFmtId="39" fontId="16" fillId="0" borderId="3" xfId="0" applyNumberFormat="1" applyFont="1" applyFill="1" applyBorder="1" applyAlignment="1">
      <alignment horizontal="right" vertical="center"/>
      <protection locked="0"/>
    </xf>
    <xf numFmtId="0" fontId="27" fillId="0" borderId="3" xfId="0" applyFont="1" applyBorder="1" applyAlignment="1">
      <alignment horizontal="left" vertical="center" wrapText="1"/>
      <protection locked="0"/>
    </xf>
    <xf numFmtId="164" fontId="3" fillId="0" borderId="5" xfId="0" applyNumberFormat="1" applyFont="1" applyFill="1" applyBorder="1" applyAlignment="1">
      <alignment horizontal="right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37" fontId="16" fillId="0" borderId="4" xfId="0" applyNumberFormat="1" applyFont="1" applyBorder="1" applyAlignment="1">
      <alignment horizontal="center" vertical="center"/>
      <protection locked="0"/>
    </xf>
    <xf numFmtId="37" fontId="16" fillId="0" borderId="7" xfId="0" applyNumberFormat="1" applyFont="1" applyBorder="1" applyAlignment="1">
      <alignment horizontal="center" vertical="center"/>
      <protection locked="0"/>
    </xf>
    <xf numFmtId="37" fontId="16" fillId="0" borderId="9" xfId="0" applyNumberFormat="1" applyFont="1" applyBorder="1" applyAlignment="1">
      <alignment horizontal="center" vertical="center"/>
      <protection locked="0"/>
    </xf>
    <xf numFmtId="0" fontId="2" fillId="0" borderId="10" xfId="0" applyFont="1" applyBorder="1" applyAlignment="1">
      <alignment horizontal="left" vertical="center" wrapText="1"/>
      <protection locked="0"/>
    </xf>
    <xf numFmtId="0" fontId="16" fillId="0" borderId="10" xfId="0" applyFont="1" applyFill="1" applyBorder="1" applyAlignment="1">
      <alignment horizontal="left" vertical="center" wrapText="1"/>
      <protection locked="0"/>
    </xf>
    <xf numFmtId="0" fontId="16" fillId="0" borderId="10" xfId="0" applyFont="1" applyBorder="1" applyAlignment="1">
      <alignment horizontal="center" vertical="center" wrapText="1"/>
      <protection locked="0"/>
    </xf>
    <xf numFmtId="164" fontId="16" fillId="0" borderId="10" xfId="0" applyNumberFormat="1" applyFont="1" applyBorder="1" applyAlignment="1">
      <alignment horizontal="right" vertical="center"/>
      <protection locked="0"/>
    </xf>
    <xf numFmtId="39" fontId="16" fillId="0" borderId="10" xfId="0" applyNumberFormat="1" applyFont="1" applyFill="1" applyBorder="1" applyAlignment="1">
      <alignment horizontal="right" vertical="center"/>
      <protection locked="0"/>
    </xf>
    <xf numFmtId="39" fontId="3" fillId="0" borderId="10" xfId="0" applyNumberFormat="1" applyFont="1" applyBorder="1" applyAlignment="1">
      <alignment horizontal="right" vertical="center"/>
      <protection locked="0"/>
    </xf>
    <xf numFmtId="39" fontId="2" fillId="0" borderId="11" xfId="0" applyNumberFormat="1" applyFont="1" applyBorder="1" applyAlignment="1">
      <alignment horizontal="right" vertical="center"/>
      <protection locked="0"/>
    </xf>
    <xf numFmtId="37" fontId="2" fillId="0" borderId="12" xfId="0" applyNumberFormat="1" applyFont="1" applyBorder="1" applyAlignment="1">
      <alignment horizontal="center" vertical="center"/>
      <protection locked="0"/>
    </xf>
    <xf numFmtId="0" fontId="2" fillId="0" borderId="13" xfId="0" applyFont="1" applyBorder="1" applyAlignment="1">
      <alignment horizontal="left" vertical="center" wrapText="1"/>
      <protection locked="0"/>
    </xf>
    <xf numFmtId="165" fontId="20" fillId="0" borderId="13" xfId="0" applyNumberFormat="1" applyFont="1" applyBorder="1" applyAlignment="1">
      <alignment horizontal="left" vertical="center" wrapText="1"/>
      <protection locked="0"/>
    </xf>
    <xf numFmtId="0" fontId="19" fillId="0" borderId="13" xfId="0" applyFont="1" applyBorder="1" applyAlignment="1">
      <alignment horizontal="left" vertical="center" wrapText="1"/>
      <protection locked="0"/>
    </xf>
    <xf numFmtId="0" fontId="28" fillId="0" borderId="13" xfId="0" applyFont="1" applyBorder="1" applyAlignment="1">
      <alignment horizontal="center" vertical="center" wrapText="1"/>
      <protection locked="0"/>
    </xf>
    <xf numFmtId="164" fontId="28" fillId="0" borderId="13" xfId="0" applyNumberFormat="1" applyFont="1" applyBorder="1" applyAlignment="1">
      <alignment horizontal="right" vertical="center"/>
      <protection locked="0"/>
    </xf>
    <xf numFmtId="39" fontId="28" fillId="0" borderId="13" xfId="0" applyNumberFormat="1" applyFont="1" applyBorder="1" applyAlignment="1">
      <alignment horizontal="right" vertical="center"/>
      <protection locked="0"/>
    </xf>
    <xf numFmtId="39" fontId="18" fillId="0" borderId="13" xfId="0" applyNumberFormat="1" applyFont="1" applyBorder="1" applyAlignment="1">
      <alignment horizontal="right" vertical="center"/>
      <protection locked="0"/>
    </xf>
    <xf numFmtId="39" fontId="18" fillId="0" borderId="14" xfId="0" applyNumberFormat="1" applyFont="1" applyBorder="1" applyAlignment="1">
      <alignment horizontal="right" vertical="center"/>
      <protection locked="0"/>
    </xf>
    <xf numFmtId="0" fontId="22" fillId="0" borderId="3" xfId="0" applyFont="1" applyBorder="1" applyAlignment="1">
      <alignment horizontal="left" vertical="center" wrapText="1"/>
      <protection locked="0"/>
    </xf>
    <xf numFmtId="37" fontId="5" fillId="0" borderId="12" xfId="0" applyNumberFormat="1" applyFont="1" applyBorder="1" applyAlignment="1">
      <alignment horizontal="center" vertical="center"/>
      <protection locked="0"/>
    </xf>
    <xf numFmtId="0" fontId="5" fillId="0" borderId="13" xfId="0" applyFont="1" applyBorder="1" applyAlignment="1">
      <alignment horizontal="left" vertical="center" wrapText="1"/>
      <protection locked="0"/>
    </xf>
    <xf numFmtId="0" fontId="5" fillId="0" borderId="13" xfId="0" applyFont="1" applyBorder="1" applyAlignment="1">
      <alignment horizontal="center" vertical="center" wrapText="1"/>
      <protection locked="0"/>
    </xf>
    <xf numFmtId="164" fontId="5" fillId="0" borderId="13" xfId="0" applyNumberFormat="1" applyFont="1" applyBorder="1" applyAlignment="1">
      <alignment horizontal="right" vertical="center"/>
      <protection locked="0"/>
    </xf>
    <xf numFmtId="39" fontId="5" fillId="0" borderId="13" xfId="0" applyNumberFormat="1" applyFont="1" applyBorder="1" applyAlignment="1">
      <alignment horizontal="right" vertical="center"/>
      <protection locked="0"/>
    </xf>
    <xf numFmtId="0" fontId="0" fillId="0" borderId="3" xfId="0" applyBorder="1" applyAlignment="1">
      <alignment horizontal="left" vertical="top"/>
      <protection locked="0"/>
    </xf>
    <xf numFmtId="0" fontId="0" fillId="0" borderId="8" xfId="0" applyBorder="1" applyAlignment="1">
      <alignment horizontal="left" vertical="top"/>
      <protection locked="0"/>
    </xf>
    <xf numFmtId="37" fontId="5" fillId="0" borderId="9" xfId="0" applyNumberFormat="1" applyFont="1" applyBorder="1" applyAlignment="1">
      <alignment horizontal="center" vertical="center"/>
      <protection locked="0"/>
    </xf>
    <xf numFmtId="0" fontId="5" fillId="0" borderId="10" xfId="0" applyFont="1" applyBorder="1" applyAlignment="1">
      <alignment horizontal="left" vertical="center" wrapText="1"/>
      <protection locked="0"/>
    </xf>
    <xf numFmtId="39" fontId="3" fillId="0" borderId="3" xfId="0" applyNumberFormat="1" applyFont="1" applyFill="1" applyBorder="1" applyAlignment="1">
      <alignment horizontal="right" vertical="center"/>
      <protection locked="0"/>
    </xf>
    <xf numFmtId="39" fontId="16" fillId="0" borderId="8" xfId="0" applyNumberFormat="1" applyFont="1" applyBorder="1" applyAlignment="1">
      <alignment horizontal="right" vertical="center"/>
      <protection locked="0"/>
    </xf>
    <xf numFmtId="0" fontId="16" fillId="0" borderId="10" xfId="0" applyFont="1" applyBorder="1" applyAlignment="1">
      <alignment horizontal="left" vertical="center" wrapText="1"/>
      <protection locked="0"/>
    </xf>
    <xf numFmtId="0" fontId="7" fillId="0" borderId="13" xfId="0" applyFont="1" applyBorder="1" applyAlignment="1">
      <alignment horizontal="left" vertical="center" wrapText="1"/>
      <protection locked="0"/>
    </xf>
    <xf numFmtId="0" fontId="7" fillId="0" borderId="13" xfId="0" applyFont="1" applyBorder="1" applyAlignment="1">
      <alignment horizontal="center" vertical="center" wrapText="1"/>
      <protection locked="0"/>
    </xf>
    <xf numFmtId="164" fontId="7" fillId="0" borderId="13" xfId="0" applyNumberFormat="1" applyFont="1" applyBorder="1" applyAlignment="1">
      <alignment horizontal="right" vertical="center"/>
      <protection locked="0"/>
    </xf>
    <xf numFmtId="39" fontId="7" fillId="0" borderId="13" xfId="0" applyNumberFormat="1" applyFont="1" applyBorder="1" applyAlignment="1">
      <alignment horizontal="right" vertical="center"/>
      <protection locked="0"/>
    </xf>
    <xf numFmtId="0" fontId="22" fillId="0" borderId="0" xfId="0" applyFont="1" applyAlignment="1">
      <alignment horizontal="left" vertical="top"/>
      <protection locked="0"/>
    </xf>
    <xf numFmtId="0" fontId="33" fillId="0" borderId="0" xfId="0" applyFont="1" applyAlignment="1">
      <alignment horizontal="left" vertical="top" wrapText="1"/>
      <protection locked="0"/>
    </xf>
    <xf numFmtId="0" fontId="33" fillId="0" borderId="0" xfId="0" applyFont="1" applyAlignment="1">
      <alignment horizontal="left" vertical="top"/>
      <protection locked="0"/>
    </xf>
    <xf numFmtId="0" fontId="34" fillId="0" borderId="0" xfId="1" applyFont="1">
      <alignment vertical="top" wrapText="1"/>
      <protection locked="0"/>
    </xf>
    <xf numFmtId="0" fontId="35" fillId="0" borderId="0" xfId="0" applyFont="1" applyAlignment="1">
      <alignment horizontal="left" vertical="top"/>
      <protection locked="0"/>
    </xf>
    <xf numFmtId="0" fontId="22" fillId="0" borderId="0" xfId="0" applyFont="1" applyAlignment="1">
      <alignment horizontal="left" vertical="top" wrapText="1"/>
      <protection locked="0"/>
    </xf>
    <xf numFmtId="0" fontId="36" fillId="0" borderId="0" xfId="1" applyFont="1">
      <alignment vertical="top" wrapText="1"/>
      <protection locked="0"/>
    </xf>
    <xf numFmtId="0" fontId="32" fillId="0" borderId="0" xfId="0" applyFont="1" applyAlignment="1">
      <alignment horizontal="left" vertical="top" wrapText="1"/>
      <protection locked="0"/>
    </xf>
    <xf numFmtId="0" fontId="35" fillId="0" borderId="0" xfId="0" applyFont="1">
      <alignment vertical="top" wrapText="1"/>
      <protection locked="0"/>
    </xf>
    <xf numFmtId="6" fontId="22" fillId="0" borderId="0" xfId="0" applyNumberFormat="1" applyFont="1" applyAlignment="1">
      <alignment horizontal="left" vertical="top"/>
      <protection locked="0"/>
    </xf>
    <xf numFmtId="0" fontId="37" fillId="0" borderId="0" xfId="0" applyFont="1" applyAlignment="1">
      <alignment vertical="center" wrapText="1"/>
      <protection locked="0"/>
    </xf>
    <xf numFmtId="0" fontId="38" fillId="0" borderId="0" xfId="0" applyFont="1" applyAlignment="1">
      <alignment horizontal="left" vertical="top"/>
      <protection locked="0"/>
    </xf>
    <xf numFmtId="0" fontId="32" fillId="0" borderId="0" xfId="0" applyFont="1" applyAlignment="1">
      <alignment horizontal="left" vertical="top"/>
      <protection locked="0"/>
    </xf>
    <xf numFmtId="0" fontId="39" fillId="0" borderId="0" xfId="0" applyFont="1" applyAlignment="1">
      <alignment horizontal="left" vertical="top"/>
      <protection locked="0"/>
    </xf>
    <xf numFmtId="0" fontId="22" fillId="0" borderId="0" xfId="0" applyFont="1" applyBorder="1" applyAlignment="1">
      <alignment horizontal="left" vertical="top"/>
      <protection locked="0"/>
    </xf>
    <xf numFmtId="0" fontId="22" fillId="0" borderId="0" xfId="0" applyFont="1" applyBorder="1" applyAlignment="1">
      <alignment horizontal="left" wrapText="1"/>
      <protection locked="0"/>
    </xf>
    <xf numFmtId="164" fontId="22" fillId="0" borderId="0" xfId="0" applyNumberFormat="1" applyFont="1" applyBorder="1" applyAlignment="1">
      <alignment horizontal="right"/>
      <protection locked="0"/>
    </xf>
    <xf numFmtId="39" fontId="22" fillId="0" borderId="0" xfId="0" applyNumberFormat="1" applyFont="1" applyBorder="1" applyAlignment="1">
      <alignment horizontal="right"/>
      <protection locked="0"/>
    </xf>
    <xf numFmtId="0" fontId="38" fillId="0" borderId="0" xfId="0" applyFont="1" applyAlignment="1">
      <alignment vertical="top" wrapText="1"/>
      <protection locked="0"/>
    </xf>
    <xf numFmtId="0" fontId="40" fillId="0" borderId="0" xfId="0" applyFont="1">
      <alignment vertical="top" wrapText="1"/>
      <protection locked="0"/>
    </xf>
    <xf numFmtId="0" fontId="33" fillId="0" borderId="0" xfId="0" applyFont="1">
      <alignment vertical="top" wrapText="1"/>
      <protection locked="0"/>
    </xf>
    <xf numFmtId="0" fontId="37" fillId="0" borderId="0" xfId="0" applyFont="1">
      <alignment vertical="top" wrapText="1"/>
      <protection locked="0"/>
    </xf>
    <xf numFmtId="0" fontId="41" fillId="0" borderId="0" xfId="0" applyFont="1">
      <alignment vertical="top" wrapText="1"/>
      <protection locked="0"/>
    </xf>
    <xf numFmtId="0" fontId="42" fillId="0" borderId="0" xfId="0" applyFont="1" applyAlignment="1">
      <alignment horizontal="left" vertical="center" wrapText="1"/>
      <protection locked="0"/>
    </xf>
    <xf numFmtId="165" fontId="20" fillId="0" borderId="16" xfId="0" applyNumberFormat="1" applyFont="1" applyBorder="1" applyAlignment="1">
      <alignment horizontal="left" vertical="center" wrapText="1"/>
      <protection locked="0"/>
    </xf>
    <xf numFmtId="0" fontId="19" fillId="0" borderId="16" xfId="0" applyFont="1" applyBorder="1" applyAlignment="1">
      <alignment horizontal="left" vertical="center" wrapText="1"/>
      <protection locked="0"/>
    </xf>
    <xf numFmtId="39" fontId="18" fillId="0" borderId="16" xfId="0" applyNumberFormat="1" applyFont="1" applyBorder="1" applyAlignment="1">
      <alignment horizontal="right" vertical="center"/>
      <protection locked="0"/>
    </xf>
    <xf numFmtId="39" fontId="18" fillId="0" borderId="17" xfId="0" applyNumberFormat="1" applyFont="1" applyBorder="1" applyAlignment="1">
      <alignment horizontal="right" vertical="center"/>
      <protection locked="0"/>
    </xf>
    <xf numFmtId="37" fontId="3" fillId="0" borderId="18" xfId="0" applyNumberFormat="1" applyFont="1" applyBorder="1" applyAlignment="1">
      <alignment horizontal="center" vertical="center"/>
      <protection locked="0"/>
    </xf>
    <xf numFmtId="0" fontId="9" fillId="0" borderId="19" xfId="0" applyFont="1" applyBorder="1" applyAlignment="1">
      <alignment horizontal="left" vertical="center" wrapText="1"/>
      <protection locked="0"/>
    </xf>
    <xf numFmtId="0" fontId="16" fillId="0" borderId="19" xfId="0" applyFont="1" applyFill="1" applyBorder="1" applyAlignment="1">
      <alignment horizontal="left" vertical="center" wrapText="1"/>
      <protection locked="0"/>
    </xf>
    <xf numFmtId="0" fontId="16" fillId="0" borderId="19" xfId="0" applyFont="1" applyBorder="1" applyAlignment="1">
      <alignment horizontal="center" vertical="center" wrapText="1"/>
      <protection locked="0"/>
    </xf>
    <xf numFmtId="164" fontId="16" fillId="0" borderId="19" xfId="0" applyNumberFormat="1" applyFont="1" applyBorder="1" applyAlignment="1">
      <alignment horizontal="right" vertical="center"/>
      <protection locked="0"/>
    </xf>
    <xf numFmtId="39" fontId="3" fillId="0" borderId="19" xfId="0" applyNumberFormat="1" applyFont="1" applyBorder="1" applyAlignment="1">
      <alignment horizontal="right" vertical="center"/>
      <protection locked="0"/>
    </xf>
    <xf numFmtId="39" fontId="3" fillId="0" borderId="20" xfId="0" applyNumberFormat="1" applyFont="1" applyBorder="1" applyAlignment="1">
      <alignment horizontal="right" vertical="center"/>
      <protection locked="0"/>
    </xf>
    <xf numFmtId="37" fontId="6" fillId="0" borderId="15" xfId="0" applyNumberFormat="1" applyFont="1" applyBorder="1" applyAlignment="1">
      <alignment horizontal="center" vertical="center"/>
      <protection locked="0"/>
    </xf>
    <xf numFmtId="0" fontId="3" fillId="0" borderId="16" xfId="0" applyFont="1" applyBorder="1" applyAlignment="1">
      <alignment horizontal="left" vertical="center" wrapText="1"/>
      <protection locked="0"/>
    </xf>
    <xf numFmtId="0" fontId="3" fillId="0" borderId="16" xfId="0" applyFont="1" applyBorder="1" applyAlignment="1">
      <alignment horizontal="center" vertical="center" wrapText="1"/>
      <protection locked="0"/>
    </xf>
    <xf numFmtId="164" fontId="3" fillId="0" borderId="16" xfId="0" applyNumberFormat="1" applyFont="1" applyBorder="1" applyAlignment="1">
      <alignment horizontal="right" vertical="center"/>
      <protection locked="0"/>
    </xf>
    <xf numFmtId="39" fontId="3" fillId="0" borderId="16" xfId="0" applyNumberFormat="1" applyFont="1" applyBorder="1" applyAlignment="1">
      <alignment horizontal="right" vertical="center"/>
      <protection locked="0"/>
    </xf>
    <xf numFmtId="0" fontId="29" fillId="0" borderId="10" xfId="0" applyFont="1" applyBorder="1" applyAlignment="1">
      <alignment horizontal="left" vertical="center" wrapText="1"/>
      <protection locked="0"/>
    </xf>
    <xf numFmtId="0" fontId="29" fillId="0" borderId="10" xfId="0" applyFont="1" applyBorder="1" applyAlignment="1">
      <alignment horizontal="center" vertical="center" wrapText="1"/>
      <protection locked="0"/>
    </xf>
    <xf numFmtId="164" fontId="29" fillId="0" borderId="10" xfId="0" applyNumberFormat="1" applyFont="1" applyBorder="1" applyAlignment="1">
      <alignment horizontal="right" vertical="center"/>
      <protection locked="0"/>
    </xf>
    <xf numFmtId="39" fontId="29" fillId="0" borderId="10" xfId="0" applyNumberFormat="1" applyFont="1" applyFill="1" applyBorder="1" applyAlignment="1">
      <alignment horizontal="right" vertical="center"/>
      <protection locked="0"/>
    </xf>
    <xf numFmtId="39" fontId="30" fillId="0" borderId="11" xfId="0" applyNumberFormat="1" applyFont="1" applyBorder="1" applyAlignment="1">
      <alignment horizontal="right" vertical="center"/>
      <protection locked="0"/>
    </xf>
    <xf numFmtId="0" fontId="43" fillId="0" borderId="0" xfId="0" applyFont="1" applyBorder="1" applyAlignment="1">
      <alignment horizontal="left" vertical="center" wrapText="1"/>
      <protection locked="0"/>
    </xf>
    <xf numFmtId="0" fontId="16" fillId="0" borderId="3" xfId="0" applyFont="1" applyFill="1" applyBorder="1" applyAlignment="1">
      <alignment horizontal="center" vertical="center" wrapText="1"/>
      <protection locked="0"/>
    </xf>
    <xf numFmtId="164" fontId="16" fillId="0" borderId="3" xfId="0" applyNumberFormat="1" applyFont="1" applyFill="1" applyBorder="1" applyAlignment="1">
      <alignment horizontal="right" vertical="center"/>
      <protection locked="0"/>
    </xf>
    <xf numFmtId="37" fontId="3" fillId="0" borderId="7" xfId="0" applyNumberFormat="1" applyFont="1" applyFill="1" applyBorder="1" applyAlignment="1">
      <alignment horizontal="center" vertical="center"/>
      <protection locked="0"/>
    </xf>
    <xf numFmtId="0" fontId="9" fillId="0" borderId="3" xfId="0" applyFont="1" applyFill="1" applyBorder="1" applyAlignment="1">
      <alignment horizontal="left" vertical="center" wrapText="1"/>
      <protection locked="0"/>
    </xf>
    <xf numFmtId="0" fontId="12" fillId="0" borderId="3" xfId="0" applyFont="1" applyFill="1" applyBorder="1" applyAlignment="1">
      <alignment horizontal="center" vertical="center" wrapText="1"/>
      <protection locked="0"/>
    </xf>
    <xf numFmtId="0" fontId="0" fillId="0" borderId="3" xfId="0" applyFill="1" applyBorder="1" applyAlignment="1">
      <alignment horizontal="left" vertical="center"/>
      <protection locked="0"/>
    </xf>
    <xf numFmtId="39" fontId="3" fillId="0" borderId="8" xfId="0" applyNumberFormat="1" applyFont="1" applyFill="1" applyBorder="1" applyAlignment="1">
      <alignment horizontal="right" vertical="center"/>
      <protection locked="0"/>
    </xf>
    <xf numFmtId="0" fontId="0" fillId="0" borderId="8" xfId="0" applyFill="1" applyBorder="1" applyAlignment="1">
      <alignment horizontal="left" vertical="top"/>
      <protection locked="0"/>
    </xf>
    <xf numFmtId="39" fontId="16" fillId="0" borderId="19" xfId="0" applyNumberFormat="1" applyFont="1" applyFill="1" applyBorder="1" applyAlignment="1">
      <alignment horizontal="right" vertical="center"/>
      <protection locked="0"/>
    </xf>
    <xf numFmtId="37" fontId="5" fillId="0" borderId="7" xfId="0" applyNumberFormat="1" applyFont="1" applyFill="1" applyBorder="1" applyAlignment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 wrapText="1"/>
      <protection locked="0"/>
    </xf>
    <xf numFmtId="37" fontId="5" fillId="0" borderId="9" xfId="0" applyNumberFormat="1" applyFont="1" applyFill="1" applyBorder="1" applyAlignment="1">
      <alignment horizontal="center" vertical="center"/>
      <protection locked="0"/>
    </xf>
    <xf numFmtId="0" fontId="16" fillId="0" borderId="10" xfId="0" applyFont="1" applyFill="1" applyBorder="1" applyAlignment="1">
      <alignment horizontal="center" vertical="center" wrapText="1"/>
      <protection locked="0"/>
    </xf>
    <xf numFmtId="164" fontId="16" fillId="0" borderId="10" xfId="0" applyNumberFormat="1" applyFont="1" applyFill="1" applyBorder="1" applyAlignment="1">
      <alignment horizontal="right" vertical="center"/>
      <protection locked="0"/>
    </xf>
    <xf numFmtId="39" fontId="16" fillId="0" borderId="8" xfId="0" applyNumberFormat="1" applyFont="1" applyFill="1" applyBorder="1" applyAlignment="1">
      <alignment horizontal="right" vertical="center"/>
      <protection locked="0"/>
    </xf>
    <xf numFmtId="39" fontId="16" fillId="0" borderId="11" xfId="0" applyNumberFormat="1" applyFont="1" applyFill="1" applyBorder="1" applyAlignment="1">
      <alignment horizontal="right" vertical="center"/>
      <protection locked="0"/>
    </xf>
    <xf numFmtId="165" fontId="43" fillId="0" borderId="0" xfId="0" applyNumberFormat="1" applyFont="1" applyFill="1" applyBorder="1" applyAlignment="1">
      <alignment horizontal="left" vertical="center" wrapText="1"/>
      <protection locked="0"/>
    </xf>
    <xf numFmtId="0" fontId="32" fillId="0" borderId="0" xfId="0" applyFont="1" applyAlignment="1">
      <alignment horizontal="left" vertical="top" wrapText="1"/>
      <protection locked="0"/>
    </xf>
    <xf numFmtId="0" fontId="26" fillId="0" borderId="0" xfId="0" applyFont="1" applyBorder="1" applyAlignment="1">
      <alignment horizontal="center" vertical="center" wrapText="1"/>
      <protection locked="0"/>
    </xf>
    <xf numFmtId="0" fontId="39" fillId="0" borderId="0" xfId="0" applyFont="1" applyAlignment="1">
      <alignment horizontal="left" vertical="top" wrapText="1"/>
      <protection locked="0"/>
    </xf>
    <xf numFmtId="0" fontId="22" fillId="0" borderId="0" xfId="0" applyFont="1" applyAlignment="1">
      <alignment horizontal="left" vertical="top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81"/>
  <sheetViews>
    <sheetView tabSelected="1" view="pageBreakPreview" topLeftCell="A19" zoomScaleNormal="90" zoomScaleSheetLayoutView="100" workbookViewId="0">
      <selection activeCell="K73" sqref="K73"/>
    </sheetView>
  </sheetViews>
  <sheetFormatPr defaultColWidth="10.5" defaultRowHeight="12" customHeight="1"/>
  <cols>
    <col min="1" max="1" width="9" style="95" customWidth="1"/>
    <col min="2" max="2" width="5.33203125" style="25" customWidth="1"/>
    <col min="3" max="3" width="18.5" style="25" customWidth="1"/>
    <col min="4" max="4" width="75.5" style="25" customWidth="1"/>
    <col min="5" max="5" width="6.33203125" style="81" customWidth="1"/>
    <col min="6" max="6" width="11.5" style="67" customWidth="1"/>
    <col min="7" max="8" width="13.5" style="68" customWidth="1"/>
    <col min="9" max="9" width="14.5" style="68" customWidth="1"/>
    <col min="10" max="10" width="12" style="136" customWidth="1"/>
    <col min="11" max="11" width="24.1640625" style="136" customWidth="1"/>
    <col min="12" max="12" width="13.1640625" style="136" customWidth="1"/>
    <col min="13" max="13" width="10.33203125" style="136" customWidth="1"/>
    <col min="14" max="14" width="50.6640625" style="136" customWidth="1"/>
    <col min="15" max="15" width="4" style="136" customWidth="1"/>
    <col min="16" max="22" width="10.5" style="136"/>
    <col min="23" max="16384" width="10.5" style="1"/>
  </cols>
  <sheetData>
    <row r="1" spans="1:22" s="2" customFormat="1" ht="19.5" customHeight="1">
      <c r="A1" s="99" t="s">
        <v>108</v>
      </c>
      <c r="B1" s="9"/>
      <c r="C1" s="9"/>
      <c r="D1" s="9"/>
      <c r="E1" s="69"/>
      <c r="F1" s="26"/>
      <c r="G1" s="9"/>
      <c r="H1" s="9"/>
      <c r="I1" s="9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</row>
    <row r="2" spans="1:22" s="2" customFormat="1" ht="12.75" customHeight="1">
      <c r="A2" s="27" t="s">
        <v>41</v>
      </c>
      <c r="B2" s="10"/>
      <c r="C2" s="10" t="s">
        <v>104</v>
      </c>
      <c r="D2" s="10"/>
      <c r="E2" s="70"/>
      <c r="F2" s="26"/>
      <c r="G2" s="9"/>
      <c r="H2" s="9"/>
      <c r="I2" s="9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</row>
    <row r="3" spans="1:22" s="2" customFormat="1" ht="12.75" customHeight="1">
      <c r="A3" s="27" t="s">
        <v>105</v>
      </c>
      <c r="B3" s="10"/>
      <c r="C3" s="27"/>
      <c r="D3" s="10"/>
      <c r="E3" s="70"/>
      <c r="F3" s="26"/>
      <c r="G3" s="9"/>
      <c r="H3" s="9"/>
      <c r="I3" s="9"/>
      <c r="J3" s="136"/>
      <c r="K3" s="136"/>
      <c r="L3" s="136"/>
      <c r="M3" s="136"/>
      <c r="N3" s="146"/>
      <c r="O3" s="136"/>
      <c r="P3" s="136"/>
      <c r="Q3" s="136"/>
      <c r="R3" s="136"/>
      <c r="S3" s="136"/>
      <c r="T3" s="136"/>
      <c r="U3" s="136"/>
      <c r="V3" s="136"/>
    </row>
    <row r="4" spans="1:22" s="2" customFormat="1" ht="12.75" customHeight="1">
      <c r="A4" s="27" t="s">
        <v>43</v>
      </c>
      <c r="B4" s="10"/>
      <c r="D4" s="10"/>
      <c r="E4" s="70"/>
      <c r="F4" s="26"/>
      <c r="G4" s="9"/>
      <c r="H4" s="9"/>
      <c r="I4" s="9"/>
      <c r="J4" s="136"/>
      <c r="K4" s="136"/>
      <c r="L4" s="136"/>
      <c r="M4" s="136"/>
      <c r="N4" s="146"/>
      <c r="O4" s="136"/>
      <c r="P4" s="136"/>
      <c r="Q4" s="136"/>
      <c r="R4" s="136"/>
      <c r="S4" s="136"/>
      <c r="T4" s="136"/>
      <c r="U4" s="136"/>
      <c r="V4" s="136"/>
    </row>
    <row r="5" spans="1:22" s="2" customFormat="1" ht="12.75" customHeight="1">
      <c r="A5" s="10" t="s">
        <v>20</v>
      </c>
      <c r="B5" s="10"/>
      <c r="C5" s="10"/>
      <c r="D5" s="10"/>
      <c r="E5" s="70"/>
      <c r="F5" s="26"/>
      <c r="G5" s="9" t="s">
        <v>119</v>
      </c>
      <c r="H5" s="10"/>
      <c r="I5" s="10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</row>
    <row r="6" spans="1:22" s="2" customFormat="1" ht="6" customHeight="1" thickBot="1">
      <c r="A6" s="69"/>
      <c r="B6" s="9"/>
      <c r="C6" s="9"/>
      <c r="D6" s="9"/>
      <c r="E6" s="69"/>
      <c r="F6" s="26"/>
      <c r="G6" s="9"/>
      <c r="H6" s="9"/>
      <c r="I6" s="9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</row>
    <row r="7" spans="1:22" s="2" customFormat="1" ht="31.9" customHeight="1" thickBot="1">
      <c r="A7" s="5" t="s">
        <v>0</v>
      </c>
      <c r="B7" s="5" t="s">
        <v>1</v>
      </c>
      <c r="C7" s="5" t="s">
        <v>2</v>
      </c>
      <c r="D7" s="5" t="s">
        <v>3</v>
      </c>
      <c r="E7" s="5" t="s">
        <v>4</v>
      </c>
      <c r="F7" s="6" t="s">
        <v>5</v>
      </c>
      <c r="G7" s="5" t="s">
        <v>21</v>
      </c>
      <c r="H7" s="5" t="s">
        <v>23</v>
      </c>
      <c r="I7" s="5" t="s">
        <v>24</v>
      </c>
      <c r="J7" s="136"/>
      <c r="K7" s="136"/>
      <c r="L7" s="136"/>
      <c r="M7" s="136"/>
      <c r="N7" s="146"/>
      <c r="O7" s="136"/>
      <c r="P7" s="136"/>
      <c r="Q7" s="136"/>
      <c r="R7" s="136"/>
      <c r="S7" s="136"/>
      <c r="T7" s="136"/>
      <c r="U7" s="136"/>
      <c r="V7" s="136"/>
    </row>
    <row r="8" spans="1:22" s="2" customFormat="1" ht="12.75" customHeight="1" thickBot="1">
      <c r="A8" s="3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4" t="s">
        <v>11</v>
      </c>
      <c r="G8" s="3" t="s">
        <v>12</v>
      </c>
      <c r="H8" s="3" t="s">
        <v>13</v>
      </c>
      <c r="I8" s="3">
        <v>9</v>
      </c>
      <c r="J8" s="136"/>
      <c r="K8" s="136"/>
      <c r="L8" s="136"/>
      <c r="M8" s="136"/>
      <c r="N8" s="146"/>
      <c r="O8" s="136"/>
      <c r="P8" s="136"/>
      <c r="Q8" s="136"/>
      <c r="R8" s="136"/>
      <c r="S8" s="136"/>
      <c r="T8" s="136"/>
      <c r="U8" s="136"/>
      <c r="V8" s="136"/>
    </row>
    <row r="9" spans="1:22" s="2" customFormat="1" ht="4.5" customHeight="1">
      <c r="A9" s="69"/>
      <c r="B9" s="9"/>
      <c r="C9" s="9"/>
      <c r="D9" s="9"/>
      <c r="E9" s="69"/>
      <c r="F9" s="26"/>
      <c r="G9" s="9"/>
      <c r="H9" s="9"/>
      <c r="I9" s="9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</row>
    <row r="10" spans="1:22" s="2" customFormat="1" ht="4.5" customHeight="1">
      <c r="A10" s="69"/>
      <c r="B10" s="9"/>
      <c r="C10" s="9"/>
      <c r="D10" s="9"/>
      <c r="E10" s="69"/>
      <c r="F10" s="26"/>
      <c r="G10" s="9"/>
      <c r="H10" s="9"/>
      <c r="I10" s="9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136"/>
      <c r="V10" s="136"/>
    </row>
    <row r="11" spans="1:22" s="2" customFormat="1" ht="9" customHeight="1">
      <c r="A11" s="82"/>
      <c r="B11" s="28"/>
      <c r="C11" s="11" t="s">
        <v>14</v>
      </c>
      <c r="D11" s="11" t="s">
        <v>15</v>
      </c>
      <c r="E11" s="71"/>
      <c r="F11" s="29"/>
      <c r="G11" s="30"/>
      <c r="H11" s="30"/>
      <c r="I11" s="30"/>
      <c r="J11" s="136"/>
      <c r="K11" s="147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</row>
    <row r="12" spans="1:22" s="2" customFormat="1" ht="21" customHeight="1" thickBot="1">
      <c r="A12" s="82"/>
      <c r="B12" s="28"/>
      <c r="C12" s="12">
        <v>0</v>
      </c>
      <c r="D12" s="12" t="s">
        <v>38</v>
      </c>
      <c r="E12" s="71"/>
      <c r="F12" s="29"/>
      <c r="G12" s="30"/>
      <c r="H12" s="30"/>
      <c r="I12" s="30"/>
      <c r="J12" s="136"/>
      <c r="K12" s="148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</row>
    <row r="13" spans="1:22" s="2" customFormat="1" ht="36" customHeight="1">
      <c r="A13" s="100">
        <v>1</v>
      </c>
      <c r="B13" s="31"/>
      <c r="C13" s="8" t="s">
        <v>42</v>
      </c>
      <c r="D13" s="8" t="s">
        <v>50</v>
      </c>
      <c r="E13" s="72" t="s">
        <v>19</v>
      </c>
      <c r="F13" s="32">
        <v>1</v>
      </c>
      <c r="G13" s="33"/>
      <c r="H13" s="34">
        <f>F13*G13</f>
        <v>0</v>
      </c>
      <c r="I13" s="35"/>
      <c r="J13" s="136"/>
      <c r="K13" s="136"/>
      <c r="L13" s="136"/>
      <c r="M13" s="136"/>
      <c r="N13" s="136"/>
      <c r="O13" s="136"/>
      <c r="P13" s="136"/>
      <c r="Q13" s="136"/>
      <c r="R13" s="136"/>
      <c r="S13" s="136"/>
      <c r="T13" s="136"/>
      <c r="U13" s="136"/>
      <c r="V13" s="136"/>
    </row>
    <row r="14" spans="1:22" s="2" customFormat="1" ht="36" customHeight="1">
      <c r="A14" s="101">
        <v>2</v>
      </c>
      <c r="B14" s="36"/>
      <c r="C14" s="7" t="s">
        <v>45</v>
      </c>
      <c r="D14" s="7" t="s">
        <v>55</v>
      </c>
      <c r="E14" s="73" t="s">
        <v>19</v>
      </c>
      <c r="F14" s="37">
        <v>12</v>
      </c>
      <c r="G14" s="38"/>
      <c r="H14" s="39">
        <f>F14*G14</f>
        <v>0</v>
      </c>
      <c r="I14" s="40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</row>
    <row r="15" spans="1:22" s="2" customFormat="1" ht="36" customHeight="1">
      <c r="A15" s="101">
        <v>3</v>
      </c>
      <c r="B15" s="36"/>
      <c r="C15" s="7" t="s">
        <v>44</v>
      </c>
      <c r="D15" s="7" t="s">
        <v>51</v>
      </c>
      <c r="E15" s="73" t="s">
        <v>19</v>
      </c>
      <c r="F15" s="37">
        <v>4</v>
      </c>
      <c r="G15" s="38"/>
      <c r="H15" s="39">
        <f>F15*G15</f>
        <v>0</v>
      </c>
      <c r="I15" s="40"/>
      <c r="J15" s="136"/>
      <c r="K15" s="136"/>
      <c r="L15" s="136"/>
      <c r="M15" s="136"/>
      <c r="N15" s="136"/>
      <c r="O15" s="149"/>
      <c r="P15" s="136"/>
      <c r="Q15" s="136"/>
      <c r="R15" s="136"/>
      <c r="S15" s="136"/>
      <c r="T15" s="136"/>
      <c r="U15" s="136"/>
      <c r="V15" s="136"/>
    </row>
    <row r="16" spans="1:22" s="2" customFormat="1" ht="36" customHeight="1">
      <c r="A16" s="101">
        <v>4</v>
      </c>
      <c r="B16" s="36"/>
      <c r="C16" s="7" t="s">
        <v>46</v>
      </c>
      <c r="D16" s="7" t="s">
        <v>47</v>
      </c>
      <c r="E16" s="74" t="s">
        <v>22</v>
      </c>
      <c r="F16" s="37">
        <v>74</v>
      </c>
      <c r="G16" s="38"/>
      <c r="H16" s="39">
        <f>F16*G16</f>
        <v>0</v>
      </c>
      <c r="I16" s="40"/>
      <c r="J16" s="136"/>
      <c r="K16" s="136"/>
      <c r="L16" s="136"/>
      <c r="M16" s="136"/>
      <c r="N16" s="136"/>
      <c r="O16" s="199"/>
      <c r="P16" s="199"/>
      <c r="Q16" s="199"/>
      <c r="R16" s="199"/>
      <c r="S16" s="136"/>
      <c r="T16" s="136"/>
      <c r="U16" s="136"/>
      <c r="V16" s="136"/>
    </row>
    <row r="17" spans="1:22" s="2" customFormat="1" ht="36" customHeight="1">
      <c r="A17" s="101">
        <v>5</v>
      </c>
      <c r="B17" s="36"/>
      <c r="C17" s="7" t="s">
        <v>52</v>
      </c>
      <c r="D17" s="7" t="s">
        <v>54</v>
      </c>
      <c r="E17" s="74" t="s">
        <v>19</v>
      </c>
      <c r="F17" s="37">
        <v>23</v>
      </c>
      <c r="G17" s="96"/>
      <c r="H17" s="39">
        <f>F17*G17</f>
        <v>0</v>
      </c>
      <c r="I17" s="40"/>
      <c r="J17" s="136"/>
      <c r="K17" s="136"/>
      <c r="L17" s="136"/>
      <c r="M17" s="136"/>
      <c r="N17" s="136"/>
      <c r="O17" s="155"/>
      <c r="P17" s="137"/>
      <c r="Q17" s="137"/>
      <c r="R17" s="156"/>
      <c r="S17" s="157"/>
      <c r="T17" s="136"/>
      <c r="U17" s="136"/>
      <c r="V17" s="136"/>
    </row>
    <row r="18" spans="1:22" s="2" customFormat="1" ht="16.5" customHeight="1">
      <c r="A18" s="101">
        <v>6</v>
      </c>
      <c r="B18" s="36"/>
      <c r="C18" s="7" t="s">
        <v>40</v>
      </c>
      <c r="D18" s="7" t="s">
        <v>66</v>
      </c>
      <c r="E18" s="182" t="s">
        <v>39</v>
      </c>
      <c r="F18" s="183">
        <v>100</v>
      </c>
      <c r="G18" s="96"/>
      <c r="H18" s="129">
        <f t="shared" ref="H18:H19" si="0">F18*G18</f>
        <v>0</v>
      </c>
      <c r="I18" s="40"/>
      <c r="J18" s="136"/>
      <c r="K18" s="136"/>
      <c r="L18" s="136"/>
      <c r="M18" s="136"/>
      <c r="N18" s="139"/>
      <c r="O18" s="136"/>
      <c r="P18" s="138"/>
      <c r="Q18" s="138"/>
      <c r="R18" s="138"/>
      <c r="S18" s="136"/>
      <c r="T18" s="136"/>
      <c r="U18" s="136"/>
      <c r="V18" s="136"/>
    </row>
    <row r="19" spans="1:22" s="2" customFormat="1" ht="16.5" customHeight="1" thickBot="1">
      <c r="A19" s="102">
        <v>7</v>
      </c>
      <c r="B19" s="103"/>
      <c r="C19" s="104" t="s">
        <v>40</v>
      </c>
      <c r="D19" s="104" t="s">
        <v>109</v>
      </c>
      <c r="E19" s="105" t="s">
        <v>17</v>
      </c>
      <c r="F19" s="106">
        <v>27</v>
      </c>
      <c r="G19" s="107"/>
      <c r="H19" s="108">
        <f t="shared" si="0"/>
        <v>0</v>
      </c>
      <c r="I19" s="109"/>
      <c r="J19" s="136"/>
      <c r="K19" s="139"/>
      <c r="L19" s="136"/>
      <c r="M19" s="136"/>
      <c r="N19" s="139"/>
      <c r="O19" s="136"/>
      <c r="P19" s="136"/>
      <c r="Q19" s="136"/>
      <c r="R19" s="136"/>
      <c r="S19" s="136"/>
      <c r="T19" s="136"/>
      <c r="U19" s="136"/>
      <c r="V19" s="136"/>
    </row>
    <row r="20" spans="1:22" s="2" customFormat="1" ht="16.5" customHeight="1" thickBot="1">
      <c r="A20" s="110"/>
      <c r="B20" s="111"/>
      <c r="C20" s="112">
        <f>H20+I20</f>
        <v>0</v>
      </c>
      <c r="D20" s="113" t="s">
        <v>103</v>
      </c>
      <c r="E20" s="114"/>
      <c r="F20" s="115"/>
      <c r="G20" s="116"/>
      <c r="H20" s="117">
        <f>SUM(H13:H19)</f>
        <v>0</v>
      </c>
      <c r="I20" s="118">
        <f>SUM(I13:I18)</f>
        <v>0</v>
      </c>
      <c r="J20" s="136"/>
      <c r="K20" s="140"/>
      <c r="L20" s="136"/>
      <c r="M20" s="136"/>
      <c r="N20" s="136"/>
      <c r="O20" s="136"/>
      <c r="P20" s="136"/>
      <c r="Q20" s="136"/>
      <c r="R20" s="136"/>
      <c r="S20" s="136"/>
      <c r="T20" s="136"/>
      <c r="U20" s="136"/>
      <c r="V20" s="136"/>
    </row>
    <row r="21" spans="1:22" s="2" customFormat="1" ht="21" customHeight="1">
      <c r="A21" s="82"/>
      <c r="B21" s="28"/>
      <c r="C21" s="11"/>
      <c r="D21" s="11"/>
      <c r="E21" s="71"/>
      <c r="F21" s="29"/>
      <c r="G21" s="30"/>
      <c r="H21" s="30"/>
      <c r="I21" s="30"/>
      <c r="J21" s="136"/>
      <c r="K21" s="136"/>
      <c r="L21" s="136"/>
      <c r="M21" s="136"/>
      <c r="N21" s="136"/>
      <c r="O21" s="136"/>
      <c r="P21" s="136"/>
      <c r="Q21" s="136"/>
      <c r="R21" s="136"/>
      <c r="S21" s="136"/>
      <c r="T21" s="136"/>
      <c r="U21" s="136"/>
      <c r="V21" s="136"/>
    </row>
    <row r="22" spans="1:22" s="2" customFormat="1" ht="21" customHeight="1" thickBot="1">
      <c r="A22" s="82"/>
      <c r="B22" s="28"/>
      <c r="C22" s="12" t="s">
        <v>6</v>
      </c>
      <c r="D22" s="12" t="s">
        <v>16</v>
      </c>
      <c r="E22" s="71"/>
      <c r="F22" s="29"/>
      <c r="G22" s="30"/>
      <c r="H22" s="30"/>
      <c r="I22" s="30"/>
      <c r="J22" s="136"/>
      <c r="K22" s="136"/>
      <c r="L22" s="136"/>
      <c r="M22" s="136"/>
      <c r="N22" s="136"/>
      <c r="O22" s="136"/>
      <c r="P22" s="138"/>
      <c r="Q22" s="138"/>
      <c r="R22" s="138"/>
      <c r="S22" s="138"/>
      <c r="T22" s="138"/>
      <c r="U22" s="136"/>
      <c r="V22" s="136"/>
    </row>
    <row r="23" spans="1:22" s="2" customFormat="1" ht="24" customHeight="1">
      <c r="A23" s="83">
        <v>1</v>
      </c>
      <c r="B23" s="42"/>
      <c r="C23" s="19" t="s">
        <v>56</v>
      </c>
      <c r="D23" s="13" t="s">
        <v>61</v>
      </c>
      <c r="E23" s="75" t="s">
        <v>22</v>
      </c>
      <c r="F23" s="98">
        <v>1685</v>
      </c>
      <c r="G23" s="34"/>
      <c r="H23" s="34">
        <f>F23*G23</f>
        <v>0</v>
      </c>
      <c r="I23" s="44"/>
      <c r="J23" s="136"/>
      <c r="K23" s="141"/>
      <c r="L23" s="141"/>
      <c r="M23" s="136"/>
      <c r="N23" s="136"/>
      <c r="O23" s="136"/>
      <c r="P23" s="142"/>
      <c r="Q23" s="142"/>
      <c r="R23" s="138"/>
      <c r="S23" s="142"/>
      <c r="T23" s="138"/>
      <c r="U23" s="136"/>
      <c r="V23" s="136"/>
    </row>
    <row r="24" spans="1:22" s="2" customFormat="1" ht="24" customHeight="1">
      <c r="A24" s="84">
        <v>2</v>
      </c>
      <c r="B24" s="45"/>
      <c r="C24" s="15" t="s">
        <v>67</v>
      </c>
      <c r="D24" s="119" t="s">
        <v>62</v>
      </c>
      <c r="E24" s="74" t="s">
        <v>22</v>
      </c>
      <c r="F24" s="60">
        <v>245</v>
      </c>
      <c r="G24" s="39"/>
      <c r="H24" s="39">
        <f>F24*G24</f>
        <v>0</v>
      </c>
      <c r="I24" s="48"/>
      <c r="J24" s="136"/>
      <c r="K24" s="141"/>
      <c r="L24" s="136"/>
      <c r="M24" s="136"/>
      <c r="N24" s="136"/>
      <c r="O24" s="136"/>
      <c r="P24" s="136"/>
      <c r="Q24" s="138"/>
      <c r="R24" s="138"/>
      <c r="S24" s="138"/>
      <c r="T24" s="136"/>
      <c r="U24" s="136"/>
      <c r="V24" s="136"/>
    </row>
    <row r="25" spans="1:22" s="2" customFormat="1" ht="24" customHeight="1">
      <c r="A25" s="184">
        <v>3</v>
      </c>
      <c r="B25" s="185"/>
      <c r="C25" s="21" t="s">
        <v>57</v>
      </c>
      <c r="D25" s="21" t="s">
        <v>120</v>
      </c>
      <c r="E25" s="186" t="s">
        <v>26</v>
      </c>
      <c r="F25" s="60">
        <v>149</v>
      </c>
      <c r="G25" s="129"/>
      <c r="H25" s="187"/>
      <c r="I25" s="188">
        <f>F25*G25</f>
        <v>0</v>
      </c>
      <c r="J25" s="136"/>
      <c r="K25" s="136"/>
      <c r="L25" s="136"/>
      <c r="M25" s="136"/>
      <c r="N25" s="139"/>
      <c r="O25" s="136"/>
      <c r="P25" s="136"/>
      <c r="Q25" s="142"/>
      <c r="R25" s="138"/>
      <c r="S25" s="138"/>
      <c r="T25" s="136"/>
      <c r="U25" s="136"/>
      <c r="V25" s="136"/>
    </row>
    <row r="26" spans="1:22" s="2" customFormat="1" ht="24" customHeight="1">
      <c r="A26" s="184">
        <v>4</v>
      </c>
      <c r="B26" s="185"/>
      <c r="C26" s="21" t="s">
        <v>40</v>
      </c>
      <c r="D26" s="21" t="s">
        <v>110</v>
      </c>
      <c r="E26" s="182" t="s">
        <v>39</v>
      </c>
      <c r="F26" s="60">
        <v>810</v>
      </c>
      <c r="G26" s="129"/>
      <c r="H26" s="129">
        <f>F26*G26</f>
        <v>0</v>
      </c>
      <c r="I26" s="189"/>
      <c r="J26" s="136"/>
      <c r="K26" s="136"/>
      <c r="L26" s="136"/>
      <c r="M26" s="136"/>
      <c r="N26" s="139"/>
      <c r="O26" s="136"/>
      <c r="P26" s="136"/>
      <c r="Q26" s="136"/>
      <c r="R26" s="136"/>
      <c r="S26" s="136"/>
      <c r="T26" s="136"/>
      <c r="U26" s="136"/>
      <c r="V26" s="136"/>
    </row>
    <row r="27" spans="1:22" s="2" customFormat="1" ht="24" customHeight="1">
      <c r="A27" s="84">
        <v>5</v>
      </c>
      <c r="B27" s="45"/>
      <c r="C27" s="15" t="s">
        <v>58</v>
      </c>
      <c r="D27" s="15" t="s">
        <v>112</v>
      </c>
      <c r="E27" s="74" t="s">
        <v>22</v>
      </c>
      <c r="F27" s="46">
        <v>3370</v>
      </c>
      <c r="G27" s="39"/>
      <c r="H27" s="39">
        <f>F27*G27</f>
        <v>0</v>
      </c>
      <c r="I27" s="48"/>
      <c r="J27" s="136"/>
      <c r="K27" s="143"/>
      <c r="L27" s="136"/>
      <c r="M27" s="136"/>
      <c r="N27" s="141"/>
      <c r="O27" s="136"/>
      <c r="P27" s="138"/>
      <c r="Q27" s="136"/>
      <c r="R27" s="136"/>
      <c r="S27" s="136"/>
      <c r="T27" s="136"/>
      <c r="U27" s="136"/>
      <c r="V27" s="136"/>
    </row>
    <row r="28" spans="1:22" s="2" customFormat="1" ht="24" customHeight="1">
      <c r="A28" s="84">
        <v>6</v>
      </c>
      <c r="B28" s="45"/>
      <c r="C28" s="15" t="s">
        <v>65</v>
      </c>
      <c r="D28" s="15" t="s">
        <v>113</v>
      </c>
      <c r="E28" s="74" t="s">
        <v>22</v>
      </c>
      <c r="F28" s="46">
        <v>490</v>
      </c>
      <c r="G28" s="39"/>
      <c r="H28" s="39">
        <f>F28*G28</f>
        <v>0</v>
      </c>
      <c r="I28" s="48"/>
      <c r="J28" s="136"/>
      <c r="K28" s="141"/>
      <c r="L28" s="136"/>
      <c r="M28" s="136"/>
      <c r="N28" s="144"/>
      <c r="O28" s="136"/>
      <c r="P28" s="136"/>
      <c r="Q28" s="158"/>
      <c r="R28" s="136"/>
      <c r="S28" s="136"/>
      <c r="T28" s="136"/>
      <c r="U28" s="136"/>
      <c r="V28" s="136"/>
    </row>
    <row r="29" spans="1:22" s="2" customFormat="1" ht="16.5" customHeight="1">
      <c r="A29" s="84">
        <v>7</v>
      </c>
      <c r="B29" s="45"/>
      <c r="C29" s="14" t="s">
        <v>57</v>
      </c>
      <c r="D29" s="14" t="s">
        <v>111</v>
      </c>
      <c r="E29" s="76" t="s">
        <v>25</v>
      </c>
      <c r="F29" s="49">
        <v>1.2</v>
      </c>
      <c r="G29" s="50"/>
      <c r="H29" s="50"/>
      <c r="I29" s="51">
        <f>F29*G29</f>
        <v>0</v>
      </c>
      <c r="J29" s="136"/>
      <c r="K29" s="141"/>
      <c r="L29" s="136"/>
      <c r="M29" s="136"/>
      <c r="N29" s="159"/>
      <c r="O29" s="136"/>
      <c r="P29" s="136"/>
      <c r="Q29" s="136"/>
      <c r="R29" s="136"/>
      <c r="S29" s="136"/>
      <c r="T29" s="136"/>
      <c r="U29" s="136"/>
      <c r="V29" s="136"/>
    </row>
    <row r="30" spans="1:22" s="2" customFormat="1" ht="22.5">
      <c r="A30" s="84">
        <v>8</v>
      </c>
      <c r="B30" s="45"/>
      <c r="C30" s="20" t="s">
        <v>59</v>
      </c>
      <c r="D30" s="15" t="s">
        <v>60</v>
      </c>
      <c r="E30" s="74" t="s">
        <v>22</v>
      </c>
      <c r="F30" s="46">
        <v>1685</v>
      </c>
      <c r="G30" s="39"/>
      <c r="H30" s="39">
        <f>F30*G30</f>
        <v>0</v>
      </c>
      <c r="I30" s="48"/>
      <c r="J30" s="136"/>
      <c r="K30" s="143"/>
      <c r="L30" s="136"/>
      <c r="M30" s="136"/>
      <c r="N30" s="136"/>
      <c r="O30" s="136"/>
      <c r="P30" s="136"/>
      <c r="Q30" s="136"/>
      <c r="R30" s="136"/>
      <c r="S30" s="136"/>
      <c r="T30" s="136"/>
      <c r="U30" s="136"/>
      <c r="V30" s="136"/>
    </row>
    <row r="31" spans="1:22" s="2" customFormat="1" ht="24" customHeight="1">
      <c r="A31" s="84">
        <v>9</v>
      </c>
      <c r="B31" s="45"/>
      <c r="C31" s="15" t="s">
        <v>64</v>
      </c>
      <c r="D31" s="15" t="s">
        <v>63</v>
      </c>
      <c r="E31" s="74" t="s">
        <v>22</v>
      </c>
      <c r="F31" s="46">
        <v>245</v>
      </c>
      <c r="G31" s="39"/>
      <c r="H31" s="39">
        <f>F31*G31</f>
        <v>0</v>
      </c>
      <c r="I31" s="48"/>
      <c r="J31" s="136"/>
      <c r="K31" s="141"/>
      <c r="L31" s="145"/>
      <c r="M31" s="136"/>
      <c r="N31" s="136"/>
      <c r="O31" s="136"/>
      <c r="P31" s="136"/>
      <c r="Q31" s="136"/>
      <c r="R31" s="136"/>
      <c r="S31" s="136"/>
      <c r="T31" s="136"/>
      <c r="U31" s="136"/>
      <c r="V31" s="136"/>
    </row>
    <row r="32" spans="1:22" s="2" customFormat="1" ht="24" customHeight="1">
      <c r="A32" s="84">
        <v>10</v>
      </c>
      <c r="B32" s="45"/>
      <c r="C32" s="20" t="s">
        <v>59</v>
      </c>
      <c r="D32" s="15" t="s">
        <v>114</v>
      </c>
      <c r="E32" s="74" t="s">
        <v>22</v>
      </c>
      <c r="F32" s="46">
        <v>1011</v>
      </c>
      <c r="G32" s="39"/>
      <c r="H32" s="39">
        <f>F32*G32</f>
        <v>0</v>
      </c>
      <c r="I32" s="48"/>
      <c r="J32" s="136"/>
      <c r="K32" s="141"/>
      <c r="L32" s="145"/>
      <c r="M32" s="136"/>
      <c r="N32" s="136"/>
      <c r="O32" s="136"/>
      <c r="P32" s="136"/>
      <c r="Q32" s="136"/>
      <c r="R32" s="136"/>
      <c r="S32" s="136"/>
      <c r="T32" s="136"/>
      <c r="U32" s="136"/>
      <c r="V32" s="136"/>
    </row>
    <row r="33" spans="1:22" s="2" customFormat="1" ht="24" customHeight="1">
      <c r="A33" s="84">
        <v>11</v>
      </c>
      <c r="B33" s="45"/>
      <c r="C33" s="15" t="s">
        <v>64</v>
      </c>
      <c r="D33" s="15" t="s">
        <v>115</v>
      </c>
      <c r="E33" s="74" t="s">
        <v>22</v>
      </c>
      <c r="F33" s="46">
        <v>147</v>
      </c>
      <c r="G33" s="39"/>
      <c r="H33" s="39">
        <f>F33*G33</f>
        <v>0</v>
      </c>
      <c r="I33" s="48"/>
      <c r="J33" s="136"/>
      <c r="K33" s="141"/>
      <c r="L33" s="145"/>
      <c r="M33" s="136"/>
      <c r="N33" s="136"/>
      <c r="O33" s="136"/>
      <c r="P33" s="136"/>
      <c r="Q33" s="136"/>
      <c r="R33" s="136"/>
      <c r="S33" s="136"/>
      <c r="T33" s="136"/>
      <c r="U33" s="136"/>
      <c r="V33" s="136"/>
    </row>
    <row r="34" spans="1:22" s="2" customFormat="1" ht="24" customHeight="1">
      <c r="A34" s="84">
        <v>12</v>
      </c>
      <c r="B34" s="45"/>
      <c r="C34" s="7" t="s">
        <v>40</v>
      </c>
      <c r="D34" s="7" t="s">
        <v>66</v>
      </c>
      <c r="E34" s="182" t="s">
        <v>39</v>
      </c>
      <c r="F34" s="183">
        <v>72</v>
      </c>
      <c r="G34" s="96"/>
      <c r="H34" s="39">
        <f t="shared" ref="H34:H35" si="1">F34*G34</f>
        <v>0</v>
      </c>
      <c r="I34" s="48"/>
      <c r="J34" s="136"/>
      <c r="K34" s="136"/>
      <c r="L34" s="145"/>
      <c r="M34" s="136"/>
      <c r="N34" s="136"/>
      <c r="O34" s="136"/>
      <c r="P34" s="136"/>
      <c r="Q34" s="136"/>
      <c r="R34" s="136"/>
      <c r="S34" s="136"/>
      <c r="T34" s="136"/>
      <c r="U34" s="136"/>
      <c r="V34" s="136"/>
    </row>
    <row r="35" spans="1:22" s="2" customFormat="1" ht="24" customHeight="1" thickBot="1">
      <c r="A35" s="164">
        <v>13</v>
      </c>
      <c r="B35" s="165"/>
      <c r="C35" s="166" t="s">
        <v>40</v>
      </c>
      <c r="D35" s="166" t="s">
        <v>53</v>
      </c>
      <c r="E35" s="167" t="s">
        <v>17</v>
      </c>
      <c r="F35" s="168">
        <v>2.5</v>
      </c>
      <c r="G35" s="190"/>
      <c r="H35" s="169">
        <f t="shared" si="1"/>
        <v>0</v>
      </c>
      <c r="I35" s="170"/>
      <c r="J35" s="136"/>
      <c r="K35" s="136"/>
      <c r="L35" s="136"/>
      <c r="M35" s="136"/>
      <c r="N35" s="136"/>
      <c r="O35" s="149"/>
      <c r="P35" s="136"/>
      <c r="Q35" s="136"/>
      <c r="R35" s="136"/>
      <c r="S35" s="136"/>
      <c r="T35" s="136"/>
      <c r="U35" s="136"/>
      <c r="V35" s="136"/>
    </row>
    <row r="36" spans="1:22" s="2" customFormat="1" ht="13.5" customHeight="1" thickBot="1">
      <c r="A36" s="120"/>
      <c r="B36" s="121"/>
      <c r="C36" s="112">
        <f>H36+I36</f>
        <v>0</v>
      </c>
      <c r="D36" s="113" t="s">
        <v>107</v>
      </c>
      <c r="E36" s="122"/>
      <c r="F36" s="123"/>
      <c r="G36" s="124"/>
      <c r="H36" s="117">
        <f>SUM(H23:H35)</f>
        <v>0</v>
      </c>
      <c r="I36" s="118">
        <f>SUM(I23:I35)</f>
        <v>0</v>
      </c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</row>
    <row r="37" spans="1:22" s="2" customFormat="1" ht="13.5" customHeight="1">
      <c r="A37" s="87"/>
      <c r="B37" s="17"/>
      <c r="C37" s="17"/>
      <c r="D37" s="17"/>
      <c r="E37" s="77"/>
      <c r="F37" s="53"/>
      <c r="G37" s="54"/>
      <c r="H37" s="54"/>
      <c r="I37" s="54"/>
      <c r="J37" s="136"/>
      <c r="K37" s="136"/>
      <c r="L37" s="136"/>
      <c r="M37" s="136"/>
      <c r="N37" s="136"/>
      <c r="O37" s="136"/>
      <c r="P37" s="136"/>
      <c r="Q37" s="136"/>
      <c r="R37" s="136"/>
      <c r="S37" s="136"/>
      <c r="T37" s="136"/>
      <c r="U37" s="136"/>
      <c r="V37" s="136"/>
    </row>
    <row r="38" spans="1:22" s="2" customFormat="1" ht="24" customHeight="1" thickBot="1">
      <c r="A38" s="88"/>
      <c r="B38" s="56"/>
      <c r="C38" s="18">
        <v>2</v>
      </c>
      <c r="D38" s="18" t="s">
        <v>35</v>
      </c>
      <c r="E38" s="78"/>
      <c r="F38" s="57"/>
      <c r="G38" s="41"/>
      <c r="H38" s="41"/>
      <c r="I38" s="41"/>
      <c r="J38" s="136"/>
      <c r="K38" s="148"/>
      <c r="L38" s="136"/>
      <c r="M38" s="136"/>
      <c r="N38" s="136"/>
      <c r="O38" s="136"/>
      <c r="P38" s="136"/>
      <c r="Q38" s="136"/>
      <c r="R38" s="136"/>
      <c r="S38" s="136"/>
      <c r="T38" s="136"/>
      <c r="U38" s="136"/>
      <c r="V38" s="136"/>
    </row>
    <row r="39" spans="1:22" s="2" customFormat="1" ht="24" customHeight="1">
      <c r="A39" s="89">
        <v>1</v>
      </c>
      <c r="B39" s="19"/>
      <c r="C39" s="19" t="s">
        <v>69</v>
      </c>
      <c r="D39" s="19" t="s">
        <v>68</v>
      </c>
      <c r="E39" s="75" t="s">
        <v>19</v>
      </c>
      <c r="F39" s="43">
        <v>38</v>
      </c>
      <c r="G39" s="34"/>
      <c r="H39" s="34">
        <f>F39*G39</f>
        <v>0</v>
      </c>
      <c r="I39" s="58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</row>
    <row r="40" spans="1:22" s="2" customFormat="1" ht="24" customHeight="1">
      <c r="A40" s="84">
        <v>2</v>
      </c>
      <c r="B40" s="15"/>
      <c r="C40" s="15" t="s">
        <v>80</v>
      </c>
      <c r="D40" s="15" t="s">
        <v>81</v>
      </c>
      <c r="E40" s="74" t="s">
        <v>19</v>
      </c>
      <c r="F40" s="46">
        <v>1</v>
      </c>
      <c r="G40" s="39"/>
      <c r="H40" s="39">
        <f>F40*G40</f>
        <v>0</v>
      </c>
      <c r="I40" s="48"/>
      <c r="J40" s="136"/>
      <c r="K40" s="136"/>
      <c r="L40" s="136"/>
      <c r="M40" s="136"/>
      <c r="N40" s="136"/>
      <c r="O40" s="202"/>
      <c r="P40" s="202"/>
      <c r="Q40" s="136"/>
      <c r="R40" s="136"/>
      <c r="S40" s="136"/>
      <c r="T40" s="136"/>
      <c r="U40" s="136"/>
      <c r="V40" s="136"/>
    </row>
    <row r="41" spans="1:22" s="2" customFormat="1" ht="24" customHeight="1">
      <c r="A41" s="84">
        <v>3</v>
      </c>
      <c r="B41" s="15"/>
      <c r="C41" s="97" t="s">
        <v>57</v>
      </c>
      <c r="D41" s="97" t="s">
        <v>116</v>
      </c>
      <c r="E41" s="74" t="s">
        <v>19</v>
      </c>
      <c r="F41" s="46">
        <v>1</v>
      </c>
      <c r="G41" s="39"/>
      <c r="H41" s="125"/>
      <c r="I41" s="48">
        <f>F41*G41</f>
        <v>0</v>
      </c>
      <c r="J41" s="136"/>
      <c r="K41" s="136"/>
      <c r="L41" s="136"/>
      <c r="M41" s="136"/>
      <c r="N41" s="136"/>
      <c r="O41" s="141"/>
      <c r="P41" s="141"/>
      <c r="Q41" s="136"/>
      <c r="R41" s="136"/>
      <c r="S41" s="136"/>
      <c r="T41" s="136"/>
      <c r="U41" s="136"/>
      <c r="V41" s="136"/>
    </row>
    <row r="42" spans="1:22" s="2" customFormat="1" ht="24" customHeight="1">
      <c r="A42" s="84">
        <v>4</v>
      </c>
      <c r="B42" s="15"/>
      <c r="C42" s="15" t="s">
        <v>70</v>
      </c>
      <c r="D42" s="15" t="s">
        <v>34</v>
      </c>
      <c r="E42" s="76" t="s">
        <v>19</v>
      </c>
      <c r="F42" s="46">
        <v>38</v>
      </c>
      <c r="G42" s="39"/>
      <c r="H42" s="39">
        <f>G42*F42</f>
        <v>0</v>
      </c>
      <c r="I42" s="48"/>
      <c r="J42" s="136"/>
      <c r="K42" s="136"/>
      <c r="L42" s="136"/>
      <c r="M42" s="136"/>
      <c r="N42" s="136"/>
      <c r="O42" s="136"/>
      <c r="P42" s="136"/>
      <c r="Q42" s="136"/>
      <c r="R42" s="136"/>
      <c r="S42" s="136"/>
      <c r="T42" s="136"/>
      <c r="U42" s="136"/>
      <c r="V42" s="136"/>
    </row>
    <row r="43" spans="1:22" s="2" customFormat="1" ht="24" customHeight="1">
      <c r="A43" s="85">
        <v>5</v>
      </c>
      <c r="B43" s="15"/>
      <c r="C43" s="14" t="s">
        <v>57</v>
      </c>
      <c r="D43" s="14" t="s">
        <v>86</v>
      </c>
      <c r="E43" s="76" t="s">
        <v>76</v>
      </c>
      <c r="F43" s="46">
        <v>1.03</v>
      </c>
      <c r="G43" s="50"/>
      <c r="H43" s="50"/>
      <c r="I43" s="51">
        <f>F43*G43</f>
        <v>0</v>
      </c>
      <c r="J43" s="136"/>
      <c r="K43" s="141"/>
      <c r="L43" s="136"/>
      <c r="M43" s="136"/>
      <c r="N43" s="136"/>
      <c r="O43" s="136"/>
      <c r="P43" s="136"/>
      <c r="Q43" s="136"/>
      <c r="R43" s="136"/>
      <c r="S43" s="136"/>
      <c r="T43" s="136"/>
      <c r="U43" s="136"/>
      <c r="V43" s="136"/>
    </row>
    <row r="44" spans="1:22" s="2" customFormat="1" ht="24" customHeight="1">
      <c r="A44" s="84">
        <v>6</v>
      </c>
      <c r="B44" s="15"/>
      <c r="C44" s="15" t="s">
        <v>79</v>
      </c>
      <c r="D44" s="15" t="s">
        <v>78</v>
      </c>
      <c r="E44" s="76" t="s">
        <v>19</v>
      </c>
      <c r="F44" s="46">
        <v>1</v>
      </c>
      <c r="G44" s="39"/>
      <c r="H44" s="39">
        <f>G44*F44</f>
        <v>0</v>
      </c>
      <c r="I44" s="48"/>
      <c r="J44" s="136"/>
      <c r="K44" s="136"/>
      <c r="L44" s="136"/>
      <c r="M44" s="136"/>
      <c r="N44" s="136"/>
      <c r="O44" s="136"/>
      <c r="P44" s="136"/>
      <c r="Q44" s="136"/>
      <c r="R44" s="136"/>
      <c r="S44" s="136"/>
      <c r="T44" s="136"/>
      <c r="U44" s="136"/>
      <c r="V44" s="136"/>
    </row>
    <row r="45" spans="1:22" s="2" customFormat="1" ht="24" customHeight="1">
      <c r="A45" s="85">
        <v>7</v>
      </c>
      <c r="B45" s="22"/>
      <c r="C45" s="14" t="s">
        <v>57</v>
      </c>
      <c r="D45" s="14" t="s">
        <v>71</v>
      </c>
      <c r="E45" s="76" t="s">
        <v>76</v>
      </c>
      <c r="F45" s="46">
        <v>1.03</v>
      </c>
      <c r="G45" s="39"/>
      <c r="H45" s="50"/>
      <c r="I45" s="51">
        <f>F45*G45</f>
        <v>0</v>
      </c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</row>
    <row r="46" spans="1:22" s="2" customFormat="1" ht="24" customHeight="1">
      <c r="A46" s="84">
        <v>8</v>
      </c>
      <c r="B46" s="15"/>
      <c r="C46" s="7" t="s">
        <v>72</v>
      </c>
      <c r="D46" s="7" t="s">
        <v>36</v>
      </c>
      <c r="E46" s="76" t="s">
        <v>17</v>
      </c>
      <c r="F46" s="59">
        <v>2.3E-3</v>
      </c>
      <c r="G46" s="39"/>
      <c r="H46" s="39">
        <f>G46*F46</f>
        <v>0</v>
      </c>
      <c r="I46" s="48"/>
      <c r="J46" s="136"/>
      <c r="K46" s="136"/>
      <c r="L46" s="136"/>
      <c r="M46" s="136"/>
      <c r="N46" s="157"/>
      <c r="O46" s="136"/>
      <c r="P46" s="136"/>
      <c r="Q46" s="136"/>
      <c r="R46" s="136"/>
      <c r="S46" s="136"/>
      <c r="T46" s="136"/>
      <c r="U46" s="136"/>
      <c r="V46" s="136"/>
    </row>
    <row r="47" spans="1:22" s="2" customFormat="1" ht="16.149999999999999" customHeight="1">
      <c r="A47" s="85">
        <v>9</v>
      </c>
      <c r="B47" s="22"/>
      <c r="C47" s="14" t="s">
        <v>57</v>
      </c>
      <c r="D47" s="14" t="s">
        <v>73</v>
      </c>
      <c r="E47" s="73" t="s">
        <v>18</v>
      </c>
      <c r="F47" s="46">
        <v>2.4</v>
      </c>
      <c r="G47" s="39"/>
      <c r="H47" s="39"/>
      <c r="I47" s="48">
        <f>F47*G47</f>
        <v>0</v>
      </c>
      <c r="J47" s="136"/>
      <c r="K47" s="136"/>
      <c r="L47" s="136"/>
      <c r="M47" s="136"/>
      <c r="N47" s="136"/>
      <c r="O47" s="136"/>
      <c r="P47" s="136"/>
      <c r="Q47" s="136"/>
      <c r="R47" s="136"/>
      <c r="S47" s="136"/>
      <c r="T47" s="136"/>
      <c r="U47" s="136"/>
      <c r="V47" s="136"/>
    </row>
    <row r="48" spans="1:22" s="2" customFormat="1" ht="16.149999999999999" customHeight="1">
      <c r="A48" s="84">
        <v>10</v>
      </c>
      <c r="B48" s="22"/>
      <c r="C48" s="20" t="s">
        <v>74</v>
      </c>
      <c r="D48" s="7" t="s">
        <v>84</v>
      </c>
      <c r="E48" s="76" t="s">
        <v>19</v>
      </c>
      <c r="F48" s="46">
        <v>1</v>
      </c>
      <c r="G48" s="39"/>
      <c r="H48" s="39">
        <f>F48*G48</f>
        <v>0</v>
      </c>
      <c r="I48" s="48"/>
      <c r="J48" s="136"/>
      <c r="K48" s="148"/>
      <c r="L48" s="136"/>
      <c r="M48" s="136"/>
      <c r="N48" s="136"/>
      <c r="O48" s="136"/>
      <c r="P48" s="136"/>
      <c r="Q48" s="136"/>
      <c r="R48" s="136"/>
      <c r="S48" s="136"/>
      <c r="T48" s="136"/>
      <c r="U48" s="136"/>
      <c r="V48" s="136"/>
    </row>
    <row r="49" spans="1:22" s="2" customFormat="1" ht="16.149999999999999" customHeight="1">
      <c r="A49" s="84">
        <v>11</v>
      </c>
      <c r="B49" s="22"/>
      <c r="C49" s="14" t="s">
        <v>57</v>
      </c>
      <c r="D49" s="14" t="s">
        <v>75</v>
      </c>
      <c r="E49" s="76" t="s">
        <v>19</v>
      </c>
      <c r="F49" s="46">
        <v>1.01</v>
      </c>
      <c r="G49" s="39"/>
      <c r="H49" s="47"/>
      <c r="I49" s="48">
        <f>F49*G49</f>
        <v>0</v>
      </c>
      <c r="J49" s="136"/>
      <c r="K49" s="136"/>
      <c r="L49" s="136"/>
      <c r="M49" s="136"/>
      <c r="N49" s="136"/>
      <c r="O49" s="136"/>
      <c r="P49" s="136"/>
      <c r="Q49" s="136"/>
      <c r="R49" s="136"/>
      <c r="S49" s="136"/>
      <c r="T49" s="136"/>
      <c r="U49" s="136"/>
      <c r="V49" s="136"/>
    </row>
    <row r="50" spans="1:22" s="2" customFormat="1" ht="16.149999999999999" customHeight="1">
      <c r="A50" s="84">
        <v>12</v>
      </c>
      <c r="B50" s="22"/>
      <c r="C50" s="20" t="s">
        <v>32</v>
      </c>
      <c r="D50" s="20" t="s">
        <v>85</v>
      </c>
      <c r="E50" s="76" t="s">
        <v>19</v>
      </c>
      <c r="F50" s="46">
        <v>1</v>
      </c>
      <c r="G50" s="39"/>
      <c r="H50" s="39">
        <f>F50*G50</f>
        <v>0</v>
      </c>
      <c r="I50" s="126"/>
      <c r="J50" s="136"/>
      <c r="K50" s="136"/>
      <c r="L50" s="136"/>
      <c r="M50" s="136"/>
      <c r="N50" s="136"/>
      <c r="O50" s="136"/>
      <c r="P50" s="136"/>
      <c r="Q50" s="136"/>
      <c r="R50" s="136"/>
      <c r="S50" s="136"/>
      <c r="T50" s="136"/>
      <c r="U50" s="136"/>
      <c r="V50" s="136"/>
    </row>
    <row r="51" spans="1:22" s="2" customFormat="1" ht="24" customHeight="1">
      <c r="A51" s="85">
        <v>13</v>
      </c>
      <c r="B51" s="22"/>
      <c r="C51" s="14" t="s">
        <v>57</v>
      </c>
      <c r="D51" s="21" t="s">
        <v>77</v>
      </c>
      <c r="E51" s="76" t="s">
        <v>19</v>
      </c>
      <c r="F51" s="46">
        <v>1.04</v>
      </c>
      <c r="G51" s="39"/>
      <c r="H51" s="47"/>
      <c r="I51" s="48">
        <f>F51*G51</f>
        <v>0</v>
      </c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</row>
    <row r="52" spans="1:22" s="2" customFormat="1" ht="24" customHeight="1">
      <c r="A52" s="84">
        <v>14</v>
      </c>
      <c r="B52" s="22"/>
      <c r="C52" s="20" t="s">
        <v>82</v>
      </c>
      <c r="D52" s="15" t="s">
        <v>89</v>
      </c>
      <c r="E52" s="74" t="s">
        <v>22</v>
      </c>
      <c r="F52" s="60">
        <v>12.5</v>
      </c>
      <c r="G52" s="39"/>
      <c r="H52" s="39">
        <f>G52*F52</f>
        <v>0</v>
      </c>
      <c r="I52" s="48"/>
      <c r="J52" s="136"/>
      <c r="K52" s="136"/>
      <c r="L52" s="136"/>
      <c r="M52" s="136"/>
      <c r="N52" s="136"/>
      <c r="O52" s="136"/>
      <c r="P52" s="136"/>
      <c r="Q52" s="136"/>
      <c r="R52" s="136"/>
      <c r="S52" s="136"/>
      <c r="T52" s="136"/>
      <c r="U52" s="136"/>
      <c r="V52" s="136"/>
    </row>
    <row r="53" spans="1:22" s="2" customFormat="1" ht="24" customHeight="1">
      <c r="A53" s="85">
        <v>15</v>
      </c>
      <c r="B53" s="22"/>
      <c r="C53" s="7" t="s">
        <v>83</v>
      </c>
      <c r="D53" s="15" t="s">
        <v>87</v>
      </c>
      <c r="E53" s="74" t="s">
        <v>22</v>
      </c>
      <c r="F53" s="60">
        <v>1</v>
      </c>
      <c r="G53" s="39"/>
      <c r="H53" s="39">
        <f>G53*F53</f>
        <v>0</v>
      </c>
      <c r="I53" s="51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</row>
    <row r="54" spans="1:22" s="2" customFormat="1" ht="16.5" customHeight="1">
      <c r="A54" s="84">
        <v>16</v>
      </c>
      <c r="B54" s="15"/>
      <c r="C54" s="14" t="s">
        <v>57</v>
      </c>
      <c r="D54" s="14" t="s">
        <v>88</v>
      </c>
      <c r="E54" s="74" t="s">
        <v>27</v>
      </c>
      <c r="F54" s="46">
        <v>1</v>
      </c>
      <c r="G54" s="39"/>
      <c r="H54" s="125"/>
      <c r="I54" s="48">
        <f>G54*F54</f>
        <v>0</v>
      </c>
      <c r="J54" s="136"/>
      <c r="K54" s="136"/>
      <c r="L54" s="136"/>
      <c r="M54" s="136"/>
      <c r="N54" s="136"/>
      <c r="O54" s="136"/>
      <c r="P54" s="136"/>
      <c r="Q54" s="136"/>
      <c r="R54" s="136"/>
      <c r="S54" s="136"/>
      <c r="T54" s="136"/>
      <c r="U54" s="136"/>
      <c r="V54" s="136"/>
    </row>
    <row r="55" spans="1:22" s="2" customFormat="1" ht="22.5">
      <c r="A55" s="85">
        <v>17</v>
      </c>
      <c r="B55" s="15"/>
      <c r="C55" s="20" t="s">
        <v>90</v>
      </c>
      <c r="D55" s="20" t="s">
        <v>92</v>
      </c>
      <c r="E55" s="73" t="s">
        <v>22</v>
      </c>
      <c r="F55" s="46">
        <v>1685</v>
      </c>
      <c r="G55" s="50"/>
      <c r="H55" s="39">
        <f>G55*F55</f>
        <v>0</v>
      </c>
      <c r="I55" s="48"/>
      <c r="J55" s="136"/>
      <c r="K55" s="136"/>
      <c r="L55" s="136"/>
      <c r="M55" s="136"/>
      <c r="N55" s="136"/>
      <c r="O55" s="136"/>
      <c r="P55" s="136"/>
      <c r="Q55" s="136"/>
      <c r="R55" s="136"/>
      <c r="S55" s="136"/>
      <c r="T55" s="136"/>
      <c r="U55" s="136"/>
      <c r="V55" s="136"/>
    </row>
    <row r="56" spans="1:22" s="2" customFormat="1" ht="22.5">
      <c r="A56" s="84">
        <v>18</v>
      </c>
      <c r="B56" s="22"/>
      <c r="C56" s="20" t="s">
        <v>91</v>
      </c>
      <c r="D56" s="22" t="s">
        <v>93</v>
      </c>
      <c r="E56" s="73" t="s">
        <v>22</v>
      </c>
      <c r="F56" s="37">
        <v>245</v>
      </c>
      <c r="G56" s="50"/>
      <c r="H56" s="39">
        <f>G56*F56</f>
        <v>0</v>
      </c>
      <c r="I56" s="51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</row>
    <row r="57" spans="1:22" s="2" customFormat="1" ht="16.149999999999999" customHeight="1">
      <c r="A57" s="84">
        <v>19</v>
      </c>
      <c r="B57" s="22"/>
      <c r="C57" s="14" t="s">
        <v>57</v>
      </c>
      <c r="D57" s="14" t="s">
        <v>37</v>
      </c>
      <c r="E57" s="76" t="s">
        <v>18</v>
      </c>
      <c r="F57" s="49">
        <v>5</v>
      </c>
      <c r="G57" s="50"/>
      <c r="H57" s="50"/>
      <c r="I57" s="51">
        <f>F57*G57</f>
        <v>0</v>
      </c>
      <c r="J57" s="136"/>
      <c r="K57" s="136"/>
      <c r="L57" s="136"/>
      <c r="M57" s="136"/>
      <c r="N57" s="150"/>
      <c r="O57" s="150"/>
      <c r="P57" s="150"/>
      <c r="Q57" s="150"/>
      <c r="R57" s="150"/>
      <c r="S57" s="150"/>
      <c r="T57" s="150"/>
      <c r="U57" s="136"/>
      <c r="V57" s="136"/>
    </row>
    <row r="58" spans="1:22" s="2" customFormat="1" ht="16.149999999999999" customHeight="1">
      <c r="A58" s="84">
        <v>20</v>
      </c>
      <c r="B58" s="22"/>
      <c r="C58" s="20" t="s">
        <v>59</v>
      </c>
      <c r="D58" s="15" t="s">
        <v>94</v>
      </c>
      <c r="E58" s="74" t="s">
        <v>22</v>
      </c>
      <c r="F58" s="46">
        <v>1685</v>
      </c>
      <c r="G58" s="39"/>
      <c r="H58" s="39">
        <f>F58*G58</f>
        <v>0</v>
      </c>
      <c r="I58" s="51"/>
      <c r="J58" s="136"/>
      <c r="K58" s="136"/>
      <c r="L58" s="136"/>
      <c r="M58" s="136"/>
      <c r="N58" s="150"/>
      <c r="O58" s="150"/>
      <c r="P58" s="150"/>
      <c r="Q58" s="150"/>
      <c r="R58" s="150"/>
      <c r="S58" s="150"/>
      <c r="T58" s="150"/>
      <c r="U58" s="136"/>
      <c r="V58" s="136"/>
    </row>
    <row r="59" spans="1:22" s="2" customFormat="1" ht="16.149999999999999" customHeight="1">
      <c r="A59" s="85">
        <v>21</v>
      </c>
      <c r="B59" s="22"/>
      <c r="C59" s="15" t="s">
        <v>64</v>
      </c>
      <c r="D59" s="15" t="s">
        <v>95</v>
      </c>
      <c r="E59" s="74" t="s">
        <v>22</v>
      </c>
      <c r="F59" s="46">
        <v>245</v>
      </c>
      <c r="G59" s="39"/>
      <c r="H59" s="39">
        <f>F59*G59</f>
        <v>0</v>
      </c>
      <c r="I59" s="51"/>
      <c r="J59" s="136"/>
      <c r="K59" s="136"/>
      <c r="L59" s="136"/>
      <c r="M59" s="136"/>
      <c r="N59" s="151"/>
      <c r="O59" s="151"/>
      <c r="P59" s="151"/>
      <c r="Q59" s="152"/>
      <c r="R59" s="153"/>
      <c r="S59" s="153"/>
      <c r="T59" s="150"/>
      <c r="U59" s="136"/>
      <c r="V59" s="136"/>
    </row>
    <row r="60" spans="1:22" s="2" customFormat="1" ht="16.149999999999999" customHeight="1">
      <c r="A60" s="84">
        <v>22</v>
      </c>
      <c r="B60" s="22"/>
      <c r="C60" s="15" t="s">
        <v>96</v>
      </c>
      <c r="D60" s="15" t="s">
        <v>33</v>
      </c>
      <c r="E60" s="74" t="s">
        <v>22</v>
      </c>
      <c r="F60" s="46">
        <v>1685</v>
      </c>
      <c r="G60" s="39"/>
      <c r="H60" s="39">
        <f>F60*G60</f>
        <v>0</v>
      </c>
      <c r="I60" s="51"/>
      <c r="J60" s="136"/>
      <c r="K60" s="136"/>
      <c r="L60" s="136"/>
      <c r="M60" s="136"/>
      <c r="N60" s="150"/>
      <c r="O60" s="150"/>
      <c r="P60" s="150"/>
      <c r="Q60" s="150"/>
      <c r="R60" s="150"/>
      <c r="S60" s="150"/>
      <c r="T60" s="150"/>
      <c r="U60" s="136"/>
      <c r="V60" s="136"/>
    </row>
    <row r="61" spans="1:22" s="2" customFormat="1" ht="16.149999999999999" customHeight="1">
      <c r="A61" s="85">
        <v>23</v>
      </c>
      <c r="B61" s="22"/>
      <c r="C61" s="20" t="s">
        <v>97</v>
      </c>
      <c r="D61" s="20" t="s">
        <v>117</v>
      </c>
      <c r="E61" s="74" t="s">
        <v>27</v>
      </c>
      <c r="F61" s="46">
        <v>29</v>
      </c>
      <c r="G61" s="39"/>
      <c r="H61" s="39">
        <f>F61*G61</f>
        <v>0</v>
      </c>
      <c r="I61" s="51"/>
      <c r="J61" s="136"/>
      <c r="K61" s="141"/>
      <c r="L61" s="141"/>
      <c r="M61" s="136"/>
      <c r="N61" s="150"/>
      <c r="O61" s="150"/>
      <c r="P61" s="150"/>
      <c r="Q61" s="150"/>
      <c r="R61" s="150"/>
      <c r="S61" s="150"/>
      <c r="T61" s="150"/>
      <c r="U61" s="136"/>
      <c r="V61" s="136"/>
    </row>
    <row r="62" spans="1:22" s="2" customFormat="1" ht="16.149999999999999" customHeight="1" thickBot="1">
      <c r="A62" s="127">
        <v>24</v>
      </c>
      <c r="B62" s="128"/>
      <c r="C62" s="131" t="s">
        <v>48</v>
      </c>
      <c r="D62" s="176" t="s">
        <v>49</v>
      </c>
      <c r="E62" s="177" t="s">
        <v>17</v>
      </c>
      <c r="F62" s="178">
        <v>2</v>
      </c>
      <c r="G62" s="179"/>
      <c r="H62" s="108">
        <f>F62*G62</f>
        <v>0</v>
      </c>
      <c r="I62" s="180"/>
      <c r="J62" s="136"/>
      <c r="K62" s="136"/>
      <c r="L62" s="141"/>
      <c r="M62" s="136"/>
      <c r="N62" s="136"/>
      <c r="O62" s="136"/>
      <c r="P62" s="136"/>
      <c r="Q62" s="136"/>
      <c r="R62" s="136"/>
      <c r="S62" s="136"/>
      <c r="T62" s="136"/>
      <c r="U62" s="136"/>
      <c r="V62" s="136"/>
    </row>
    <row r="63" spans="1:22" s="2" customFormat="1" ht="13.5" customHeight="1" thickBot="1">
      <c r="A63" s="171"/>
      <c r="B63" s="172"/>
      <c r="C63" s="160">
        <f>H63+I63</f>
        <v>0</v>
      </c>
      <c r="D63" s="161" t="s">
        <v>28</v>
      </c>
      <c r="E63" s="173"/>
      <c r="F63" s="174"/>
      <c r="G63" s="175"/>
      <c r="H63" s="162">
        <f>SUM(H39:H62)</f>
        <v>0</v>
      </c>
      <c r="I63" s="163">
        <f>SUM(I39:I62)</f>
        <v>0</v>
      </c>
      <c r="J63" s="136"/>
      <c r="K63" s="136"/>
      <c r="L63" s="136"/>
      <c r="M63" s="136"/>
      <c r="N63" s="136"/>
      <c r="O63" s="136"/>
      <c r="P63" s="136"/>
      <c r="Q63" s="136"/>
      <c r="R63" s="136"/>
      <c r="S63" s="136"/>
      <c r="T63" s="136"/>
      <c r="U63" s="136"/>
      <c r="V63" s="136"/>
    </row>
    <row r="64" spans="1:22" s="2" customFormat="1" ht="13.5" customHeight="1">
      <c r="A64" s="90"/>
      <c r="B64" s="56"/>
      <c r="C64" s="52"/>
      <c r="D64" s="16"/>
      <c r="E64" s="78"/>
      <c r="F64" s="57"/>
      <c r="G64" s="41"/>
      <c r="H64" s="55"/>
      <c r="I64" s="55"/>
      <c r="J64" s="136"/>
      <c r="K64" s="136"/>
      <c r="L64" s="136"/>
      <c r="M64" s="136"/>
      <c r="N64" s="136"/>
      <c r="O64" s="136"/>
      <c r="P64" s="136"/>
      <c r="Q64" s="136"/>
      <c r="R64" s="136"/>
      <c r="S64" s="136"/>
      <c r="T64" s="136"/>
      <c r="U64" s="136"/>
      <c r="V64" s="136"/>
    </row>
    <row r="65" spans="1:22" s="2" customFormat="1" ht="24" customHeight="1" thickBot="1">
      <c r="A65" s="91"/>
      <c r="B65" s="56"/>
      <c r="C65" s="61">
        <v>3</v>
      </c>
      <c r="D65" s="18" t="s">
        <v>106</v>
      </c>
      <c r="E65" s="78"/>
      <c r="F65" s="62" t="s">
        <v>31</v>
      </c>
      <c r="G65" s="41"/>
      <c r="H65" s="55"/>
      <c r="I65" s="41"/>
      <c r="J65" s="150"/>
      <c r="K65" s="136"/>
      <c r="L65" s="136"/>
      <c r="M65" s="136"/>
      <c r="N65" s="136"/>
      <c r="O65" s="136"/>
      <c r="P65" s="136"/>
      <c r="Q65" s="136"/>
      <c r="R65" s="136"/>
      <c r="S65" s="136"/>
      <c r="T65" s="136"/>
      <c r="U65" s="136"/>
      <c r="V65" s="136"/>
    </row>
    <row r="66" spans="1:22" s="2" customFormat="1" ht="24" customHeight="1">
      <c r="A66" s="89">
        <v>1</v>
      </c>
      <c r="B66" s="19"/>
      <c r="C66" s="8" t="s">
        <v>98</v>
      </c>
      <c r="D66" s="8" t="s">
        <v>100</v>
      </c>
      <c r="E66" s="75" t="s">
        <v>19</v>
      </c>
      <c r="F66" s="43">
        <v>2</v>
      </c>
      <c r="G66" s="34"/>
      <c r="H66" s="34">
        <f>F66*G66</f>
        <v>0</v>
      </c>
      <c r="I66" s="44"/>
      <c r="J66" s="136"/>
      <c r="K66" s="136"/>
      <c r="L66" s="136"/>
      <c r="M66" s="136"/>
      <c r="N66" s="201"/>
      <c r="O66" s="201"/>
      <c r="P66" s="136"/>
      <c r="Q66" s="136"/>
      <c r="R66" s="136"/>
      <c r="S66" s="136"/>
      <c r="T66" s="136"/>
      <c r="U66" s="136"/>
      <c r="V66" s="136"/>
    </row>
    <row r="67" spans="1:22" s="2" customFormat="1" ht="24" customHeight="1">
      <c r="A67" s="84">
        <v>2</v>
      </c>
      <c r="B67" s="22"/>
      <c r="C67" s="7" t="s">
        <v>99</v>
      </c>
      <c r="D67" s="7" t="s">
        <v>101</v>
      </c>
      <c r="E67" s="74" t="s">
        <v>22</v>
      </c>
      <c r="F67" s="46">
        <v>25</v>
      </c>
      <c r="G67" s="50"/>
      <c r="H67" s="39">
        <f>F67*G67</f>
        <v>0</v>
      </c>
      <c r="I67" s="51"/>
      <c r="J67" s="136"/>
      <c r="K67" s="136"/>
      <c r="L67" s="136"/>
      <c r="M67" s="136"/>
      <c r="N67" s="201"/>
      <c r="O67" s="201"/>
      <c r="P67" s="136"/>
      <c r="Q67" s="136"/>
      <c r="R67" s="136"/>
      <c r="S67" s="136"/>
      <c r="T67" s="136"/>
      <c r="U67" s="136"/>
      <c r="V67" s="136"/>
    </row>
    <row r="68" spans="1:22" s="2" customFormat="1" ht="16.149999999999999" customHeight="1">
      <c r="A68" s="85">
        <v>4</v>
      </c>
      <c r="B68" s="7"/>
      <c r="C68" s="7" t="s">
        <v>97</v>
      </c>
      <c r="D68" s="7" t="s">
        <v>118</v>
      </c>
      <c r="E68" s="74" t="s">
        <v>27</v>
      </c>
      <c r="F68" s="60">
        <v>6.7</v>
      </c>
      <c r="G68" s="129"/>
      <c r="H68" s="39">
        <f>F68*G68</f>
        <v>0</v>
      </c>
      <c r="I68" s="130"/>
      <c r="J68" s="136"/>
      <c r="K68" s="154"/>
      <c r="L68" s="154"/>
      <c r="M68" s="136"/>
      <c r="N68" s="136"/>
      <c r="O68" s="136"/>
      <c r="P68" s="136"/>
      <c r="Q68" s="136"/>
      <c r="R68" s="136"/>
      <c r="S68" s="136"/>
      <c r="T68" s="136"/>
      <c r="U68" s="136"/>
      <c r="V68" s="136"/>
    </row>
    <row r="69" spans="1:22" s="2" customFormat="1" ht="33.75">
      <c r="A69" s="191">
        <v>5</v>
      </c>
      <c r="B69" s="192"/>
      <c r="C69" s="192" t="s">
        <v>102</v>
      </c>
      <c r="D69" s="192" t="s">
        <v>121</v>
      </c>
      <c r="E69" s="182" t="s">
        <v>22</v>
      </c>
      <c r="F69" s="183">
        <v>5055</v>
      </c>
      <c r="G69" s="96"/>
      <c r="H69" s="96">
        <f>F69*G69</f>
        <v>0</v>
      </c>
      <c r="I69" s="196"/>
      <c r="J69" s="136"/>
      <c r="K69" s="136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</row>
    <row r="70" spans="1:22" s="2" customFormat="1" ht="34.5" thickBot="1">
      <c r="A70" s="193">
        <v>6</v>
      </c>
      <c r="B70" s="104"/>
      <c r="C70" s="104" t="s">
        <v>102</v>
      </c>
      <c r="D70" s="104" t="s">
        <v>122</v>
      </c>
      <c r="E70" s="194" t="s">
        <v>22</v>
      </c>
      <c r="F70" s="195">
        <v>5055</v>
      </c>
      <c r="G70" s="107"/>
      <c r="H70" s="107">
        <f>F70*G70</f>
        <v>0</v>
      </c>
      <c r="I70" s="197"/>
      <c r="J70" s="136"/>
      <c r="K70" s="136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</row>
    <row r="71" spans="1:22" s="2" customFormat="1" ht="13.5" customHeight="1" thickBot="1">
      <c r="A71" s="120"/>
      <c r="B71" s="132"/>
      <c r="C71" s="112">
        <f>H71+I71</f>
        <v>0</v>
      </c>
      <c r="D71" s="113" t="s">
        <v>29</v>
      </c>
      <c r="E71" s="133"/>
      <c r="F71" s="134"/>
      <c r="G71" s="135"/>
      <c r="H71" s="117">
        <f>SUM(H66:H70)</f>
        <v>0</v>
      </c>
      <c r="I71" s="118">
        <f>SUM(I66:I69)</f>
        <v>0</v>
      </c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</row>
    <row r="72" spans="1:22" s="2" customFormat="1" ht="13.5" customHeight="1">
      <c r="A72" s="92"/>
      <c r="B72" s="17"/>
      <c r="C72" s="17"/>
      <c r="D72" s="17"/>
      <c r="E72" s="77"/>
      <c r="F72" s="53"/>
      <c r="G72" s="54"/>
      <c r="H72" s="54"/>
      <c r="I72" s="54"/>
      <c r="J72" s="136"/>
      <c r="K72" s="136"/>
      <c r="L72" s="136"/>
      <c r="M72" s="136"/>
      <c r="N72" s="136"/>
      <c r="O72" s="136"/>
      <c r="P72" s="136"/>
      <c r="Q72" s="136"/>
      <c r="R72" s="136"/>
      <c r="S72" s="136"/>
      <c r="T72" s="136"/>
      <c r="U72" s="136"/>
      <c r="V72" s="136"/>
    </row>
    <row r="73" spans="1:22" s="2" customFormat="1" ht="13.5" customHeight="1">
      <c r="A73" s="92"/>
      <c r="B73" s="17"/>
      <c r="C73" s="17"/>
      <c r="D73" s="17"/>
      <c r="E73" s="77"/>
      <c r="F73" s="53"/>
      <c r="G73" s="54"/>
      <c r="H73" s="54"/>
      <c r="I73" s="54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</row>
    <row r="74" spans="1:22" s="2" customFormat="1" ht="13.5" customHeight="1">
      <c r="A74" s="86"/>
      <c r="B74" s="198">
        <f>C20+C36+C63+C71</f>
        <v>0</v>
      </c>
      <c r="C74" s="198"/>
      <c r="D74" s="181" t="s">
        <v>30</v>
      </c>
      <c r="E74" s="79"/>
      <c r="F74" s="63"/>
      <c r="G74" s="64"/>
      <c r="H74" s="41"/>
      <c r="I74" s="41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</row>
    <row r="75" spans="1:22" s="2" customFormat="1" ht="13.5" customHeight="1">
      <c r="A75" s="93"/>
      <c r="B75" s="17"/>
      <c r="C75" s="17"/>
      <c r="D75" s="17"/>
      <c r="E75" s="77"/>
      <c r="F75" s="53"/>
      <c r="G75" s="54"/>
      <c r="H75" s="54"/>
      <c r="I75" s="54"/>
      <c r="J75" s="136"/>
      <c r="K75" s="136"/>
      <c r="L75" s="136"/>
      <c r="M75" s="136"/>
      <c r="N75" s="136"/>
      <c r="O75" s="136"/>
      <c r="P75" s="136"/>
      <c r="Q75" s="136"/>
      <c r="R75" s="136"/>
      <c r="S75" s="136"/>
      <c r="T75" s="136"/>
      <c r="U75" s="136"/>
      <c r="V75" s="136"/>
    </row>
    <row r="76" spans="1:22" s="2" customFormat="1" ht="13.5" customHeight="1">
      <c r="A76" s="86"/>
      <c r="B76" s="23"/>
      <c r="C76" s="23"/>
      <c r="D76" s="23"/>
      <c r="E76" s="79"/>
      <c r="F76" s="63"/>
      <c r="G76" s="64"/>
      <c r="H76" s="41"/>
      <c r="I76" s="41"/>
      <c r="J76" s="136"/>
      <c r="K76" s="136"/>
      <c r="L76" s="136"/>
      <c r="M76" s="136"/>
      <c r="N76" s="136"/>
      <c r="O76" s="136"/>
      <c r="P76" s="136"/>
      <c r="Q76" s="136"/>
      <c r="R76" s="136"/>
      <c r="S76" s="136"/>
      <c r="T76" s="136"/>
      <c r="U76" s="136"/>
      <c r="V76" s="136"/>
    </row>
    <row r="77" spans="1:22" s="2" customFormat="1" ht="13.5" customHeight="1">
      <c r="A77" s="93"/>
      <c r="B77" s="17"/>
      <c r="C77" s="17"/>
      <c r="D77" s="200"/>
      <c r="E77" s="200"/>
      <c r="F77" s="53"/>
      <c r="G77" s="54"/>
      <c r="H77" s="54"/>
      <c r="I77" s="54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</row>
    <row r="78" spans="1:22" s="2" customFormat="1" ht="13.5" customHeight="1">
      <c r="A78" s="87"/>
      <c r="B78" s="23"/>
      <c r="C78" s="23"/>
      <c r="D78" s="200"/>
      <c r="E78" s="200"/>
      <c r="F78" s="63"/>
      <c r="G78" s="64"/>
      <c r="H78" s="41"/>
      <c r="I78" s="41"/>
      <c r="J78" s="150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</row>
    <row r="79" spans="1:22" ht="12" customHeight="1">
      <c r="A79" s="94"/>
      <c r="B79" s="24"/>
      <c r="C79" s="24"/>
      <c r="D79" s="24"/>
      <c r="E79" s="80"/>
      <c r="F79" s="65"/>
      <c r="G79" s="66"/>
      <c r="H79" s="66"/>
      <c r="I79" s="66"/>
      <c r="J79" s="150"/>
    </row>
    <row r="80" spans="1:22" ht="12" customHeight="1">
      <c r="A80" s="94"/>
      <c r="B80" s="24"/>
      <c r="C80" s="24"/>
      <c r="D80" s="24"/>
      <c r="E80" s="80"/>
      <c r="F80" s="65"/>
      <c r="G80" s="66"/>
      <c r="H80" s="66"/>
      <c r="I80" s="66"/>
      <c r="J80" s="150"/>
    </row>
    <row r="81" spans="1:10" ht="12" customHeight="1">
      <c r="A81" s="94"/>
      <c r="B81" s="24"/>
      <c r="C81" s="24"/>
      <c r="D81" s="24"/>
      <c r="E81" s="80"/>
      <c r="F81" s="65"/>
      <c r="G81" s="66"/>
      <c r="H81" s="66"/>
      <c r="I81" s="66"/>
      <c r="J81" s="150"/>
    </row>
  </sheetData>
  <sheetProtection selectLockedCells="1" selectUnlockedCells="1"/>
  <mergeCells count="5">
    <mergeCell ref="B74:C74"/>
    <mergeCell ref="O16:R16"/>
    <mergeCell ref="D77:E78"/>
    <mergeCell ref="N66:O67"/>
    <mergeCell ref="O40:P40"/>
  </mergeCells>
  <phoneticPr fontId="0" type="noConversion"/>
  <pageMargins left="0.39374999999999999" right="0.39374999999999999" top="0.78749999999999998" bottom="0.78749999999999998" header="0.51180555555555551" footer="0"/>
  <pageSetup paperSize="9" scale="72" firstPageNumber="0" fitToHeight="100" orientation="portrait" r:id="rId1"/>
  <headerFooter alignWithMargins="0">
    <oddFooter>&amp;C   Strana &amp;P 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0.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položky</vt:lpstr>
      <vt:lpstr>List1</vt:lpstr>
      <vt:lpstr>položky!Názvy_tisku</vt:lpstr>
      <vt:lpstr>položky!Oblast_tisku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</dc:creator>
  <cp:lastModifiedBy>Gryc</cp:lastModifiedBy>
  <cp:lastPrinted>2021-12-10T07:21:30Z</cp:lastPrinted>
  <dcterms:created xsi:type="dcterms:W3CDTF">2013-03-15T11:38:37Z</dcterms:created>
  <dcterms:modified xsi:type="dcterms:W3CDTF">2022-02-24T14:41:49Z</dcterms:modified>
</cp:coreProperties>
</file>